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dor/Video/MAT-RP-2020/MAT-RP-2020-11-13/matematiki/"/>
    </mc:Choice>
  </mc:AlternateContent>
  <xr:revisionPtr revIDLastSave="0" documentId="13_ncr:1_{80D3FE2A-FA91-B94F-814D-EFEFB3A6DBA7}" xr6:coauthVersionLast="45" xr6:coauthVersionMax="45" xr10:uidLastSave="{00000000-0000-0000-0000-000000000000}"/>
  <bookViews>
    <workbookView xWindow="0" yWindow="0" windowWidth="38400" windowHeight="21600" activeTab="1" xr2:uid="{F3749F68-95C6-8649-BC2F-331E5A6C9503}"/>
  </bookViews>
  <sheets>
    <sheet name="Analiza" sheetId="2" r:id="rId1"/>
    <sheet name="Podatki" sheetId="1" r:id="rId2"/>
    <sheet name="May 2020" sheetId="5" r:id="rId3"/>
    <sheet name="October 2019" sheetId="3" r:id="rId4"/>
    <sheet name="November 2019" sheetId="4" r:id="rId5"/>
  </sheets>
  <calcPr calcId="181029"/>
  <pivotCaches>
    <pivotCache cacheId="1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F202" i="1"/>
  <c r="E202" i="1"/>
  <c r="D202" i="1"/>
  <c r="B161" i="1"/>
  <c r="B109" i="1"/>
  <c r="B54" i="1"/>
  <c r="B80" i="1"/>
  <c r="B13" i="1"/>
  <c r="B151" i="1"/>
  <c r="B73" i="1"/>
  <c r="B59" i="1"/>
  <c r="B50" i="1"/>
  <c r="B158" i="1"/>
  <c r="B94" i="1"/>
  <c r="B66" i="1"/>
  <c r="B44" i="1"/>
  <c r="B23" i="1"/>
  <c r="B97" i="1"/>
  <c r="B6" i="1"/>
  <c r="B34" i="1"/>
  <c r="B2" i="1"/>
  <c r="B103" i="1"/>
  <c r="B170" i="1"/>
  <c r="B31" i="1"/>
  <c r="B37" i="1"/>
  <c r="B179" i="1"/>
  <c r="B194" i="1"/>
  <c r="B33" i="1"/>
  <c r="B187" i="1"/>
  <c r="B4" i="1"/>
  <c r="B160" i="1"/>
  <c r="B174" i="1"/>
  <c r="B150" i="1"/>
  <c r="B83" i="1"/>
  <c r="B7" i="1"/>
  <c r="B181" i="1"/>
  <c r="B118" i="1"/>
  <c r="B76" i="1"/>
  <c r="B75" i="1"/>
  <c r="B53" i="1"/>
  <c r="B164" i="1"/>
  <c r="B188" i="1"/>
  <c r="B111" i="1"/>
  <c r="B10" i="1"/>
  <c r="B191" i="1"/>
  <c r="B47" i="1"/>
  <c r="B121" i="1"/>
  <c r="B125" i="1"/>
  <c r="B64" i="1"/>
  <c r="B85" i="1"/>
  <c r="B19" i="1"/>
  <c r="B95" i="1"/>
  <c r="B78" i="1"/>
  <c r="B43" i="1"/>
  <c r="B91" i="1"/>
  <c r="B16" i="1"/>
  <c r="B131" i="1"/>
  <c r="B190" i="1"/>
  <c r="B14" i="1"/>
  <c r="B35" i="1"/>
  <c r="B135" i="1"/>
  <c r="B61" i="1"/>
  <c r="B165" i="1"/>
  <c r="B189" i="1"/>
  <c r="B42" i="1"/>
  <c r="B104" i="1"/>
  <c r="B159" i="1"/>
  <c r="B90" i="1"/>
  <c r="B106" i="1"/>
  <c r="B108" i="1"/>
  <c r="B69" i="1"/>
  <c r="B193" i="1"/>
  <c r="B41" i="1"/>
  <c r="B172" i="1"/>
  <c r="B145" i="1"/>
  <c r="B81" i="1"/>
  <c r="B48" i="1"/>
  <c r="B5" i="1"/>
  <c r="B122" i="1"/>
  <c r="B177" i="1"/>
  <c r="B68" i="1"/>
  <c r="B52" i="1"/>
  <c r="B168" i="1"/>
  <c r="B17" i="1"/>
  <c r="B163" i="1"/>
  <c r="B197" i="1"/>
  <c r="B49" i="1"/>
  <c r="B87" i="1"/>
  <c r="B154" i="1"/>
  <c r="B72" i="1"/>
  <c r="B199" i="1"/>
  <c r="B167" i="1"/>
  <c r="B113" i="1"/>
  <c r="B30" i="1"/>
  <c r="B89" i="1"/>
  <c r="B185" i="1"/>
  <c r="B127" i="1"/>
  <c r="B173" i="1"/>
  <c r="B60" i="1"/>
  <c r="B115" i="1"/>
  <c r="B123" i="1"/>
  <c r="B139" i="1"/>
  <c r="B26" i="1"/>
  <c r="B178" i="1"/>
  <c r="B32" i="1"/>
  <c r="B184" i="1"/>
  <c r="B133" i="1"/>
  <c r="B39" i="1"/>
  <c r="B3" i="1"/>
  <c r="B98" i="1"/>
  <c r="B40" i="1"/>
  <c r="B132" i="1"/>
  <c r="B70" i="1"/>
  <c r="B128" i="1"/>
  <c r="B22" i="1"/>
  <c r="B105" i="1"/>
  <c r="B117" i="1"/>
  <c r="B162" i="1"/>
  <c r="B153" i="1"/>
  <c r="B166" i="1"/>
  <c r="B88" i="1"/>
  <c r="B195" i="1"/>
  <c r="B51" i="1"/>
  <c r="B201" i="1"/>
  <c r="B93" i="1"/>
  <c r="B130" i="1"/>
  <c r="B126" i="1"/>
  <c r="B152" i="1"/>
  <c r="B110" i="1"/>
  <c r="B146" i="1"/>
  <c r="B198" i="1"/>
  <c r="B67" i="1"/>
  <c r="B55" i="1"/>
  <c r="B114" i="1"/>
  <c r="B57" i="1"/>
  <c r="B15" i="1"/>
  <c r="B101" i="1"/>
  <c r="B12" i="1"/>
  <c r="B62" i="1"/>
  <c r="B157" i="1"/>
  <c r="B99" i="1"/>
  <c r="B183" i="1"/>
  <c r="B112" i="1"/>
  <c r="B65" i="1"/>
  <c r="B136" i="1"/>
  <c r="B180" i="1"/>
  <c r="B192" i="1"/>
  <c r="B27" i="1"/>
  <c r="B56" i="1"/>
  <c r="B46" i="1"/>
  <c r="B21" i="1"/>
  <c r="B92" i="1"/>
  <c r="B58" i="1"/>
  <c r="B29" i="1"/>
  <c r="B77" i="1"/>
  <c r="B71" i="1"/>
  <c r="B28" i="1"/>
  <c r="B120" i="1"/>
  <c r="B74" i="1"/>
  <c r="B24" i="1"/>
  <c r="B84" i="1"/>
  <c r="B138" i="1"/>
  <c r="B124" i="1"/>
  <c r="B156" i="1"/>
  <c r="B116" i="1"/>
  <c r="B141" i="1"/>
  <c r="B86" i="1"/>
  <c r="B25" i="1"/>
  <c r="B11" i="1"/>
  <c r="B36" i="1"/>
  <c r="B82" i="1"/>
  <c r="B186" i="1"/>
  <c r="B96" i="1"/>
  <c r="B102" i="1"/>
  <c r="B100" i="1"/>
  <c r="B129" i="1"/>
  <c r="B137" i="1"/>
  <c r="B182" i="1"/>
  <c r="B169" i="1"/>
  <c r="B142" i="1"/>
  <c r="B148" i="1"/>
  <c r="B134" i="1"/>
  <c r="B9" i="1"/>
  <c r="B155" i="1"/>
  <c r="B149" i="1"/>
  <c r="B147" i="1"/>
  <c r="B18" i="1"/>
  <c r="B79" i="1"/>
  <c r="B144" i="1"/>
  <c r="B63" i="1"/>
  <c r="B176" i="1"/>
  <c r="B196" i="1"/>
  <c r="B171" i="1"/>
  <c r="B140" i="1"/>
  <c r="B38" i="1"/>
  <c r="B20" i="1"/>
  <c r="B119" i="1"/>
  <c r="B200" i="1"/>
  <c r="B175" i="1"/>
  <c r="B45" i="1"/>
  <c r="B143" i="1"/>
  <c r="B8" i="1"/>
  <c r="B107" i="1"/>
</calcChain>
</file>

<file path=xl/sharedStrings.xml><?xml version="1.0" encoding="utf-8"?>
<sst xmlns="http://schemas.openxmlformats.org/spreadsheetml/2006/main" count="419" uniqueCount="19">
  <si>
    <t>Datum</t>
  </si>
  <si>
    <t>Mesec</t>
  </si>
  <si>
    <t>Država</t>
  </si>
  <si>
    <t>Izdelek</t>
  </si>
  <si>
    <t>Količina</t>
  </si>
  <si>
    <t>Cena</t>
  </si>
  <si>
    <t>Total</t>
  </si>
  <si>
    <t>Slovenija</t>
  </si>
  <si>
    <t>svinčnik</t>
  </si>
  <si>
    <t>Italija</t>
  </si>
  <si>
    <t>radirka</t>
  </si>
  <si>
    <t>Hrvaška</t>
  </si>
  <si>
    <t>Avstrija</t>
  </si>
  <si>
    <t>zvezek</t>
  </si>
  <si>
    <t>Skupaj</t>
  </si>
  <si>
    <t>Row Labels</t>
  </si>
  <si>
    <t>Grand Total</t>
  </si>
  <si>
    <t>Sum of Skupaj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</si>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</sst>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\-mm\-dd;@"/>
    <numFmt numFmtId="166" formatCode="_([$€-2]\ * #,##0.00_);_([$€-2]\ * \(#,##0.00\);_([$€-2]\ * &quot;-&quot;??_);_(@_)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5"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6" formatCode="_([$€-2]\ * #,##0.00_);_([$€-2]\ * \(#,##0.00\);_([$€-2]\ * &quot;-&quot;??_);_(@_)"/>
    </dxf>
    <dxf>
      <numFmt numFmtId="165" formatCode="yyyy\-mm\-dd;@"/>
    </dxf>
    <dxf>
      <numFmt numFmtId="165" formatCode="yyyy\-mm\-d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148.441646064814" createdVersion="6" refreshedVersion="6" minRefreshableVersion="3" recordCount="200" xr:uid="{81AB0FEB-5088-C842-9598-AD50F6B1808F}">
  <cacheSource type="worksheet">
    <worksheetSource name="Prodaja"/>
  </cacheSource>
  <cacheFields count="9">
    <cacheField name="Datum" numFmtId="165">
      <sharedItems containsSemiMixedTypes="0" containsNonDate="0" containsDate="1" containsString="0" minDate="2019-01-02T00:00:00" maxDate="2020-10-30T00:00:00" count="177">
        <d v="2019-10-16T00:00:00"/>
        <d v="2020-09-01T00:00:00"/>
        <d v="2019-06-05T00:00:00"/>
        <d v="2020-02-07T00:00:00"/>
        <d v="2019-02-01T00:00:00"/>
        <d v="2019-03-02T00:00:00"/>
        <d v="2020-02-18T00:00:00"/>
        <d v="2019-08-03T00:00:00"/>
        <d v="2019-04-01T00:00:00"/>
        <d v="2020-06-22T00:00:00"/>
        <d v="2020-04-09T00:00:00"/>
        <d v="2019-04-04T00:00:00"/>
        <d v="2019-07-24T00:00:00"/>
        <d v="2020-07-08T00:00:00"/>
        <d v="2019-08-02T00:00:00"/>
        <d v="2019-04-13T00:00:00"/>
        <d v="2019-09-19T00:00:00"/>
        <d v="2020-01-28T00:00:00"/>
        <d v="2019-03-30T00:00:00"/>
        <d v="2019-01-09T00:00:00"/>
        <d v="2019-03-29T00:00:00"/>
        <d v="2019-02-24T00:00:00"/>
        <d v="2020-02-15T00:00:00"/>
        <d v="2019-03-01T00:00:00"/>
        <d v="2019-10-11T00:00:00"/>
        <d v="2019-11-04T00:00:00"/>
        <d v="2019-04-07T00:00:00"/>
        <d v="2019-04-26T00:00:00"/>
        <d v="2019-09-02T00:00:00"/>
        <d v="2019-07-28T00:00:00"/>
        <d v="2020-07-07T00:00:00"/>
        <d v="2019-05-21T00:00:00"/>
        <d v="2019-01-24T00:00:00"/>
        <d v="2020-01-19T00:00:00"/>
        <d v="2020-01-15T00:00:00"/>
        <d v="2020-08-14T00:00:00"/>
        <d v="2019-08-30T00:00:00"/>
        <d v="2019-04-10T00:00:00"/>
        <d v="2020-03-11T00:00:00"/>
        <d v="2019-08-13T00:00:00"/>
        <d v="2020-06-26T00:00:00"/>
        <d v="2020-02-13T00:00:00"/>
        <d v="2020-01-04T00:00:00"/>
        <d v="2019-12-25T00:00:00"/>
        <d v="2020-06-12T00:00:00"/>
        <d v="2020-08-09T00:00:00"/>
        <d v="2019-01-22T00:00:00"/>
        <d v="2019-04-05T00:00:00"/>
        <d v="2020-10-29T00:00:00"/>
        <d v="2020-10-27T00:00:00"/>
        <d v="2020-09-02T00:00:00"/>
        <d v="2019-02-17T00:00:00"/>
        <d v="2020-04-11T00:00:00"/>
        <d v="2019-11-07T00:00:00"/>
        <d v="2019-11-19T00:00:00"/>
        <d v="2019-08-11T00:00:00"/>
        <d v="2019-02-10T00:00:00"/>
        <d v="2019-09-20T00:00:00"/>
        <d v="2020-10-26T00:00:00"/>
        <d v="2019-01-27T00:00:00"/>
        <d v="2019-09-03T00:00:00"/>
        <d v="2019-09-10T00:00:00"/>
        <d v="2019-02-06T00:00:00"/>
        <d v="2019-08-08T00:00:00"/>
        <d v="2019-04-16T00:00:00"/>
        <d v="2019-01-25T00:00:00"/>
        <d v="2020-09-16T00:00:00"/>
        <d v="2020-10-17T00:00:00"/>
        <d v="2019-07-26T00:00:00"/>
        <d v="2019-12-08T00:00:00"/>
        <d v="2019-12-15T00:00:00"/>
        <d v="2019-12-22T00:00:00"/>
        <d v="2020-09-25T00:00:00"/>
        <d v="2020-08-21T00:00:00"/>
        <d v="2020-03-25T00:00:00"/>
        <d v="2019-06-29T00:00:00"/>
        <d v="2020-01-13T00:00:00"/>
        <d v="2019-05-31T00:00:00"/>
        <d v="2019-09-13T00:00:00"/>
        <d v="2019-03-19T00:00:00"/>
        <d v="2019-09-24T00:00:00"/>
        <d v="2020-04-06T00:00:00"/>
        <d v="2020-06-28T00:00:00"/>
        <d v="2019-07-19T00:00:00"/>
        <d v="2019-07-25T00:00:00"/>
        <d v="2020-02-24T00:00:00"/>
        <d v="2020-03-28T00:00:00"/>
        <d v="2019-05-09T00:00:00"/>
        <d v="2020-07-15T00:00:00"/>
        <d v="2020-06-20T00:00:00"/>
        <d v="2019-05-06T00:00:00"/>
        <d v="2019-09-23T00:00:00"/>
        <d v="2019-12-18T00:00:00"/>
        <d v="2020-07-02T00:00:00"/>
        <d v="2020-01-17T00:00:00"/>
        <d v="2019-05-28T00:00:00"/>
        <d v="2020-04-14T00:00:00"/>
        <d v="2019-11-27T00:00:00"/>
        <d v="2020-07-29T00:00:00"/>
        <d v="2020-10-07T00:00:00"/>
        <d v="2019-06-15T00:00:00"/>
        <d v="2019-12-05T00:00:00"/>
        <d v="2019-07-21T00:00:00"/>
        <d v="2019-02-22T00:00:00"/>
        <d v="2020-01-30T00:00:00"/>
        <d v="2019-01-11T00:00:00"/>
        <d v="2019-03-28T00:00:00"/>
        <d v="2019-11-09T00:00:00"/>
        <d v="2020-04-29T00:00:00"/>
        <d v="2020-07-12T00:00:00"/>
        <d v="2020-03-13T00:00:00"/>
        <d v="2019-03-14T00:00:00"/>
        <d v="2020-08-23T00:00:00"/>
        <d v="2019-10-17T00:00:00"/>
        <d v="2019-01-06T00:00:00"/>
        <d v="2020-02-08T00:00:00"/>
        <d v="2020-02-29T00:00:00"/>
        <d v="2019-09-14T00:00:00"/>
        <d v="2020-02-21T00:00:00"/>
        <d v="2019-03-09T00:00:00"/>
        <d v="2020-01-08T00:00:00"/>
        <d v="2019-05-08T00:00:00"/>
        <d v="2020-10-23T00:00:00"/>
        <d v="2020-06-02T00:00:00"/>
        <d v="2020-03-17T00:00:00"/>
        <d v="2020-09-29T00:00:00"/>
        <d v="2019-06-03T00:00:00"/>
        <d v="2019-02-09T00:00:00"/>
        <d v="2019-10-22T00:00:00"/>
        <d v="2019-11-01T00:00:00"/>
        <d v="2019-03-03T00:00:00"/>
        <d v="2020-01-09T00:00:00"/>
        <d v="2020-03-06T00:00:00"/>
        <d v="2020-01-26T00:00:00"/>
        <d v="2019-11-18T00:00:00"/>
        <d v="2019-10-04T00:00:00"/>
        <d v="2019-12-26T00:00:00"/>
        <d v="2019-10-15T00:00:00"/>
        <d v="2020-05-16T00:00:00"/>
        <d v="2020-01-20T00:00:00"/>
        <d v="2019-05-17T00:00:00"/>
        <d v="2020-04-28T00:00:00"/>
        <d v="2020-09-20T00:00:00"/>
        <d v="2019-07-01T00:00:00"/>
        <d v="2019-08-18T00:00:00"/>
        <d v="2019-05-29T00:00:00"/>
        <d v="2020-09-30T00:00:00"/>
        <d v="2020-04-13T00:00:00"/>
        <d v="2020-09-24T00:00:00"/>
        <d v="2020-09-18T00:00:00"/>
        <d v="2019-11-11T00:00:00"/>
        <d v="2020-06-09T00:00:00"/>
        <d v="2019-04-25T00:00:00"/>
        <d v="2020-02-23T00:00:00"/>
        <d v="2019-06-21T00:00:00"/>
        <d v="2020-04-26T00:00:00"/>
        <d v="2020-04-27T00:00:00"/>
        <d v="2020-06-25T00:00:00"/>
        <d v="2020-08-24T00:00:00"/>
        <d v="2020-07-16T00:00:00"/>
        <d v="2019-04-17T00:00:00"/>
        <d v="2019-04-22T00:00:00"/>
        <d v="2019-06-12T00:00:00"/>
        <d v="2019-01-02T00:00:00"/>
        <d v="2019-01-05T00:00:00"/>
        <d v="2020-02-19T00:00:00"/>
        <d v="2020-04-03T00:00:00"/>
        <d v="2019-12-11T00:00:00"/>
        <d v="2020-05-24T00:00:00"/>
        <d v="2019-02-08T00:00:00"/>
        <d v="2019-01-08T00:00:00"/>
        <d v="2019-09-05T00:00:00"/>
        <d v="2020-06-10T00:00:00"/>
        <d v="2019-06-25T00:00:00"/>
        <d v="2020-07-28T00:00:00"/>
        <d v="2020-05-12T00:00:00"/>
        <d v="2020-03-19T00:00:00"/>
      </sharedItems>
      <fieldGroup par="8" base="0">
        <rangePr groupBy="months" startDate="2019-01-02T00:00:00" endDate="2020-10-30T00:00:00"/>
        <groupItems count="14">
          <s v="&lt;2.1.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.10.2020"/>
        </groupItems>
      </fieldGroup>
    </cacheField>
    <cacheField name="Mesec" numFmtId="165">
      <sharedItems count="12">
        <s v="October"/>
        <s v="September"/>
        <s v="June"/>
        <s v="February"/>
        <s v="March"/>
        <s v="August"/>
        <s v="April"/>
        <s v="July"/>
        <s v="January"/>
        <s v="November"/>
        <s v="May"/>
        <s v="December"/>
      </sharedItems>
    </cacheField>
    <cacheField name="Država" numFmtId="0">
      <sharedItems count="4">
        <s v="Italija"/>
        <s v="Avstrija"/>
        <s v="Slovenija"/>
        <s v="Hrvaška"/>
      </sharedItems>
    </cacheField>
    <cacheField name="Izdelek" numFmtId="0">
      <sharedItems count="3">
        <s v="zvezek"/>
        <s v="svinčnik"/>
        <s v="radirka"/>
      </sharedItems>
    </cacheField>
    <cacheField name="Količina" numFmtId="0">
      <sharedItems containsSemiMixedTypes="0" containsString="0" containsNumber="1" containsInteger="1" minValue="10" maxValue="100"/>
    </cacheField>
    <cacheField name="Cena" numFmtId="166">
      <sharedItems containsSemiMixedTypes="0" containsString="0" containsNumber="1" minValue="0.01" maxValue="2.99" count="142">
        <n v="2.96"/>
        <n v="2.71"/>
        <n v="2.99"/>
        <n v="2.67"/>
        <n v="2.4900000000000002"/>
        <n v="2.87"/>
        <n v="2.4700000000000002"/>
        <n v="2.39"/>
        <n v="1.9"/>
        <n v="2.04"/>
        <n v="2.59"/>
        <n v="1.76"/>
        <n v="1.91"/>
        <n v="1.85"/>
        <n v="1.83"/>
        <n v="1.62"/>
        <n v="1.78"/>
        <n v="1.73"/>
        <n v="1.72"/>
        <n v="2.2000000000000002"/>
        <n v="2.1800000000000002"/>
        <n v="2.52"/>
        <n v="1.68"/>
        <n v="2.98"/>
        <n v="1.8"/>
        <n v="1.58"/>
        <n v="1.77"/>
        <n v="2.02"/>
        <n v="1.57"/>
        <n v="2.69"/>
        <n v="1.33"/>
        <n v="1.66"/>
        <n v="1.89"/>
        <n v="1.63"/>
        <n v="2.1"/>
        <n v="1.39"/>
        <n v="1.5"/>
        <n v="2"/>
        <n v="1.71"/>
        <n v="1.1499999999999999"/>
        <n v="2.2999999999999998"/>
        <n v="2.84"/>
        <n v="1.1299999999999999"/>
        <n v="1.41"/>
        <n v="1.25"/>
        <n v="1.47"/>
        <n v="1.0900000000000001"/>
        <n v="1.86"/>
        <n v="1.32"/>
        <n v="1.31"/>
        <n v="1.01"/>
        <n v="1.81"/>
        <n v="1.1100000000000001"/>
        <n v="1.75"/>
        <n v="0.87"/>
        <n v="2.86"/>
        <n v="0.81"/>
        <n v="1.99"/>
        <n v="0.88"/>
        <n v="1.29"/>
        <n v="1.24"/>
        <n v="1.48"/>
        <n v="0.8"/>
        <n v="1.43"/>
        <n v="0.79"/>
        <n v="1.4"/>
        <n v="2.29"/>
        <n v="1.37"/>
        <n v="0.76"/>
        <n v="0.72"/>
        <n v="0.63"/>
        <n v="1.56"/>
        <n v="1.22"/>
        <n v="0.71"/>
        <n v="0.68"/>
        <n v="1.06"/>
        <n v="1.04"/>
        <n v="0.64"/>
        <n v="1.6"/>
        <n v="0.95"/>
        <n v="0.65"/>
        <n v="2.06"/>
        <n v="0.82"/>
        <n v="0.66"/>
        <n v="0.94"/>
        <n v="1.87"/>
        <n v="0.41"/>
        <n v="0.9"/>
        <n v="0.4"/>
        <n v="1.74"/>
        <n v="0.56000000000000005"/>
        <n v="1.55"/>
        <n v="0.3"/>
        <n v="1.45"/>
        <n v="1.44"/>
        <n v="0.54"/>
        <n v="2.66"/>
        <n v="1.23"/>
        <n v="1.19"/>
        <n v="0.45"/>
        <n v="0.44"/>
        <n v="1.1000000000000001"/>
        <n v="0.31"/>
        <n v="0.24"/>
        <n v="2.14"/>
        <n v="0.28999999999999998"/>
        <n v="0.49"/>
        <n v="0.96"/>
        <n v="1.84"/>
        <n v="0.89"/>
        <n v="0.56999999999999995"/>
        <n v="1.53"/>
        <n v="0.38"/>
        <n v="0.12"/>
        <n v="0.59"/>
        <n v="0.57999999999999996"/>
        <n v="0.16"/>
        <n v="0.91"/>
        <n v="0.15"/>
        <n v="0.75"/>
        <n v="0.37"/>
        <n v="0.74"/>
        <n v="0.13"/>
        <n v="0.21"/>
        <n v="0.6"/>
        <n v="0.26"/>
        <n v="0.05"/>
        <n v="0.5"/>
        <n v="0.25"/>
        <n v="0.46"/>
        <n v="0.06"/>
        <n v="0.2"/>
        <n v="0.08"/>
        <n v="0.14000000000000001"/>
        <n v="7.0000000000000007E-2"/>
        <n v="0.09"/>
        <n v="0.02"/>
        <n v="0.11"/>
        <n v="0.1"/>
        <n v="0.01"/>
        <n v="0.04"/>
        <n v="0.03"/>
      </sharedItems>
    </cacheField>
    <cacheField name="Skupaj" numFmtId="166">
      <sharedItems containsSemiMixedTypes="0" containsString="0" containsNumber="1" minValue="0.6" maxValue="296" count="178">
        <n v="296"/>
        <n v="271"/>
        <n v="269.10000000000002"/>
        <n v="267"/>
        <n v="249.00000000000003"/>
        <n v="229.60000000000002"/>
        <n v="222.3"/>
        <n v="191.20000000000002"/>
        <n v="190"/>
        <n v="183.6"/>
        <n v="181.29999999999998"/>
        <n v="176"/>
        <n v="171.9"/>
        <n v="166.5"/>
        <n v="164.70000000000002"/>
        <n v="162"/>
        <n v="160.19999999999999"/>
        <n v="155.69999999999999"/>
        <n v="154.80000000000001"/>
        <n v="154"/>
        <n v="152.60000000000002"/>
        <n v="151.19999999999999"/>
        <n v="149"/>
        <n v="144"/>
        <n v="142.20000000000002"/>
        <n v="141.6"/>
        <n v="141.4"/>
        <n v="141.30000000000001"/>
        <n v="134.5"/>
        <n v="133.69999999999999"/>
        <n v="133"/>
        <n v="132.79999999999998"/>
        <n v="132.29999999999998"/>
        <n v="130.39999999999998"/>
        <n v="126"/>
        <n v="125.1"/>
        <n v="120"/>
        <n v="119.7"/>
        <n v="114.99999999999999"/>
        <n v="114.1"/>
        <n v="113.6"/>
        <n v="112.99999999999999"/>
        <n v="112.8"/>
        <n v="112.5"/>
        <n v="109.9"/>
        <n v="106.4"/>
        <n v="105.6"/>
        <n v="105"/>
        <n v="102.89999999999999"/>
        <n v="98.100000000000009"/>
        <n v="97.2"/>
        <n v="95.5"/>
        <n v="94.800000000000011"/>
        <n v="93"/>
        <n v="92.4"/>
        <n v="91.7"/>
        <n v="91.5"/>
        <n v="90.9"/>
        <n v="90.5"/>
        <n v="90.399999999999991"/>
        <n v="88.800000000000011"/>
        <n v="88.2"/>
        <n v="87.5"/>
        <n v="87"/>
        <n v="85.8"/>
        <n v="84.6"/>
        <n v="84"/>
        <n v="83.399999999999991"/>
        <n v="81.599999999999994"/>
        <n v="81"/>
        <n v="79.599999999999994"/>
        <n v="79.2"/>
        <n v="78.600000000000009"/>
        <n v="78.3"/>
        <n v="77.400000000000006"/>
        <n v="74.400000000000006"/>
        <n v="74"/>
        <n v="72"/>
        <n v="71.5"/>
        <n v="71.100000000000009"/>
        <n v="70"/>
        <n v="68.7"/>
        <n v="68.5"/>
        <n v="68.400000000000006"/>
        <n v="67.8"/>
        <n v="66.399999999999991"/>
        <n v="64.8"/>
        <n v="63"/>
        <n v="62.5"/>
        <n v="62.400000000000006"/>
        <n v="61"/>
        <n v="60"/>
        <n v="56.8"/>
        <n v="54.400000000000006"/>
        <n v="53"/>
        <n v="52.8"/>
        <n v="52"/>
        <n v="51.2"/>
        <n v="48"/>
        <n v="47.5"/>
        <n v="45.5"/>
        <n v="44.800000000000004"/>
        <n v="42.9"/>
        <n v="41.2"/>
        <n v="41"/>
        <n v="39.6"/>
        <n v="37.599999999999994"/>
        <n v="37.5"/>
        <n v="37.400000000000006"/>
        <n v="36.9"/>
        <n v="36"/>
        <n v="34.799999999999997"/>
        <n v="33.6"/>
        <n v="32.400000000000006"/>
        <n v="31"/>
        <n v="30"/>
        <n v="29.4"/>
        <n v="29"/>
        <n v="28.799999999999997"/>
        <n v="27.200000000000003"/>
        <n v="27"/>
        <n v="26.6"/>
        <n v="24.6"/>
        <n v="23.799999999999997"/>
        <n v="22.5"/>
        <n v="22.400000000000002"/>
        <n v="22"/>
        <n v="21.8"/>
        <n v="21.7"/>
        <n v="21.599999999999998"/>
        <n v="21.400000000000002"/>
        <n v="20.299999999999997"/>
        <n v="19.600000000000001"/>
        <n v="19.2"/>
        <n v="19"/>
        <n v="18.5"/>
        <n v="18.400000000000002"/>
        <n v="17.8"/>
        <n v="17.7"/>
        <n v="17.5"/>
        <n v="17.399999999999999"/>
        <n v="17.099999999999998"/>
        <n v="16"/>
        <n v="15.8"/>
        <n v="15.3"/>
        <n v="15.2"/>
        <n v="12"/>
        <n v="11.799999999999999"/>
        <n v="11.6"/>
        <n v="11.5"/>
        <n v="11.4"/>
        <n v="10.1"/>
        <n v="9.6"/>
        <n v="9.3000000000000007"/>
        <n v="9.1"/>
        <n v="7.5"/>
        <n v="7.4"/>
        <n v="6.5"/>
        <n v="6.4"/>
        <n v="6.3"/>
        <n v="6"/>
        <n v="5.8"/>
        <n v="5.2"/>
        <n v="5"/>
        <n v="4.8"/>
        <n v="4.6000000000000005"/>
        <n v="4.2"/>
        <n v="4"/>
        <n v="3.5999999999999996"/>
        <n v="3.2"/>
        <n v="2.8000000000000003"/>
        <n v="2.6999999999999997"/>
        <n v="1.6"/>
        <n v="1.4000000000000001"/>
        <n v="1.1000000000000001"/>
        <n v="1"/>
        <n v="0.8"/>
        <n v="0.6"/>
      </sharedItems>
    </cacheField>
    <cacheField name="Quarters" numFmtId="0" databaseField="0">
      <fieldGroup base="0">
        <rangePr groupBy="quarters" startDate="2019-01-02T00:00:00" endDate="2020-10-30T00:00:00"/>
        <groupItems count="6">
          <s v="&lt;2.1.2019"/>
          <s v="Qtr1"/>
          <s v="Qtr2"/>
          <s v="Qtr3"/>
          <s v="Qtr4"/>
          <s v="&gt;30.10.2020"/>
        </groupItems>
      </fieldGroup>
    </cacheField>
    <cacheField name="Years" numFmtId="0" databaseField="0">
      <fieldGroup base="0">
        <rangePr groupBy="years" startDate="2019-01-02T00:00:00" endDate="2020-10-30T00:00:00"/>
        <groupItems count="4">
          <s v="&lt;2.1.2019"/>
          <s v="2019"/>
          <s v="2020"/>
          <s v="&gt;30.10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x v="0"/>
    <n v="100"/>
    <x v="0"/>
    <x v="0"/>
  </r>
  <r>
    <x v="1"/>
    <x v="1"/>
    <x v="0"/>
    <x v="1"/>
    <n v="100"/>
    <x v="1"/>
    <x v="1"/>
  </r>
  <r>
    <x v="2"/>
    <x v="2"/>
    <x v="0"/>
    <x v="0"/>
    <n v="90"/>
    <x v="2"/>
    <x v="2"/>
  </r>
  <r>
    <x v="3"/>
    <x v="3"/>
    <x v="0"/>
    <x v="2"/>
    <n v="100"/>
    <x v="3"/>
    <x v="3"/>
  </r>
  <r>
    <x v="4"/>
    <x v="3"/>
    <x v="0"/>
    <x v="1"/>
    <n v="100"/>
    <x v="4"/>
    <x v="4"/>
  </r>
  <r>
    <x v="5"/>
    <x v="4"/>
    <x v="0"/>
    <x v="1"/>
    <n v="80"/>
    <x v="5"/>
    <x v="5"/>
  </r>
  <r>
    <x v="6"/>
    <x v="3"/>
    <x v="0"/>
    <x v="2"/>
    <n v="90"/>
    <x v="6"/>
    <x v="6"/>
  </r>
  <r>
    <x v="7"/>
    <x v="5"/>
    <x v="0"/>
    <x v="0"/>
    <n v="80"/>
    <x v="7"/>
    <x v="7"/>
  </r>
  <r>
    <x v="8"/>
    <x v="6"/>
    <x v="0"/>
    <x v="0"/>
    <n v="100"/>
    <x v="8"/>
    <x v="8"/>
  </r>
  <r>
    <x v="9"/>
    <x v="2"/>
    <x v="0"/>
    <x v="1"/>
    <n v="90"/>
    <x v="9"/>
    <x v="9"/>
  </r>
  <r>
    <x v="10"/>
    <x v="6"/>
    <x v="0"/>
    <x v="0"/>
    <n v="70"/>
    <x v="10"/>
    <x v="10"/>
  </r>
  <r>
    <x v="11"/>
    <x v="6"/>
    <x v="1"/>
    <x v="1"/>
    <n v="100"/>
    <x v="11"/>
    <x v="11"/>
  </r>
  <r>
    <x v="12"/>
    <x v="7"/>
    <x v="1"/>
    <x v="1"/>
    <n v="90"/>
    <x v="12"/>
    <x v="12"/>
  </r>
  <r>
    <x v="13"/>
    <x v="7"/>
    <x v="2"/>
    <x v="2"/>
    <n v="90"/>
    <x v="13"/>
    <x v="13"/>
  </r>
  <r>
    <x v="14"/>
    <x v="5"/>
    <x v="2"/>
    <x v="0"/>
    <n v="90"/>
    <x v="14"/>
    <x v="14"/>
  </r>
  <r>
    <x v="15"/>
    <x v="6"/>
    <x v="3"/>
    <x v="1"/>
    <n v="100"/>
    <x v="15"/>
    <x v="15"/>
  </r>
  <r>
    <x v="16"/>
    <x v="1"/>
    <x v="1"/>
    <x v="1"/>
    <n v="90"/>
    <x v="16"/>
    <x v="16"/>
  </r>
  <r>
    <x v="17"/>
    <x v="8"/>
    <x v="2"/>
    <x v="0"/>
    <n v="90"/>
    <x v="16"/>
    <x v="16"/>
  </r>
  <r>
    <x v="18"/>
    <x v="4"/>
    <x v="0"/>
    <x v="2"/>
    <n v="90"/>
    <x v="17"/>
    <x v="17"/>
  </r>
  <r>
    <x v="19"/>
    <x v="8"/>
    <x v="3"/>
    <x v="1"/>
    <n v="90"/>
    <x v="18"/>
    <x v="18"/>
  </r>
  <r>
    <x v="20"/>
    <x v="4"/>
    <x v="2"/>
    <x v="2"/>
    <n v="90"/>
    <x v="18"/>
    <x v="18"/>
  </r>
  <r>
    <x v="21"/>
    <x v="3"/>
    <x v="0"/>
    <x v="1"/>
    <n v="70"/>
    <x v="19"/>
    <x v="19"/>
  </r>
  <r>
    <x v="22"/>
    <x v="3"/>
    <x v="0"/>
    <x v="1"/>
    <n v="70"/>
    <x v="20"/>
    <x v="20"/>
  </r>
  <r>
    <x v="23"/>
    <x v="4"/>
    <x v="0"/>
    <x v="2"/>
    <n v="60"/>
    <x v="21"/>
    <x v="21"/>
  </r>
  <r>
    <x v="24"/>
    <x v="0"/>
    <x v="1"/>
    <x v="0"/>
    <n v="90"/>
    <x v="22"/>
    <x v="21"/>
  </r>
  <r>
    <x v="25"/>
    <x v="9"/>
    <x v="0"/>
    <x v="0"/>
    <n v="50"/>
    <x v="23"/>
    <x v="22"/>
  </r>
  <r>
    <x v="26"/>
    <x v="6"/>
    <x v="2"/>
    <x v="1"/>
    <n v="80"/>
    <x v="24"/>
    <x v="23"/>
  </r>
  <r>
    <x v="27"/>
    <x v="6"/>
    <x v="3"/>
    <x v="1"/>
    <n v="90"/>
    <x v="25"/>
    <x v="24"/>
  </r>
  <r>
    <x v="28"/>
    <x v="1"/>
    <x v="2"/>
    <x v="0"/>
    <n v="80"/>
    <x v="26"/>
    <x v="25"/>
  </r>
  <r>
    <x v="29"/>
    <x v="7"/>
    <x v="2"/>
    <x v="1"/>
    <n v="80"/>
    <x v="26"/>
    <x v="25"/>
  </r>
  <r>
    <x v="30"/>
    <x v="7"/>
    <x v="0"/>
    <x v="1"/>
    <n v="70"/>
    <x v="27"/>
    <x v="26"/>
  </r>
  <r>
    <x v="31"/>
    <x v="10"/>
    <x v="1"/>
    <x v="2"/>
    <n v="90"/>
    <x v="28"/>
    <x v="27"/>
  </r>
  <r>
    <x v="32"/>
    <x v="8"/>
    <x v="0"/>
    <x v="1"/>
    <n v="50"/>
    <x v="29"/>
    <x v="28"/>
  </r>
  <r>
    <x v="33"/>
    <x v="8"/>
    <x v="3"/>
    <x v="0"/>
    <n v="70"/>
    <x v="12"/>
    <x v="29"/>
  </r>
  <r>
    <x v="34"/>
    <x v="8"/>
    <x v="1"/>
    <x v="2"/>
    <n v="100"/>
    <x v="30"/>
    <x v="30"/>
  </r>
  <r>
    <x v="35"/>
    <x v="5"/>
    <x v="3"/>
    <x v="1"/>
    <n v="80"/>
    <x v="31"/>
    <x v="31"/>
  </r>
  <r>
    <x v="36"/>
    <x v="5"/>
    <x v="1"/>
    <x v="1"/>
    <n v="70"/>
    <x v="32"/>
    <x v="32"/>
  </r>
  <r>
    <x v="37"/>
    <x v="6"/>
    <x v="2"/>
    <x v="1"/>
    <n v="80"/>
    <x v="33"/>
    <x v="33"/>
  </r>
  <r>
    <x v="12"/>
    <x v="7"/>
    <x v="0"/>
    <x v="2"/>
    <n v="60"/>
    <x v="34"/>
    <x v="34"/>
  </r>
  <r>
    <x v="38"/>
    <x v="4"/>
    <x v="1"/>
    <x v="2"/>
    <n v="90"/>
    <x v="35"/>
    <x v="35"/>
  </r>
  <r>
    <x v="31"/>
    <x v="10"/>
    <x v="3"/>
    <x v="0"/>
    <n v="80"/>
    <x v="36"/>
    <x v="36"/>
  </r>
  <r>
    <x v="39"/>
    <x v="5"/>
    <x v="1"/>
    <x v="1"/>
    <n v="60"/>
    <x v="37"/>
    <x v="36"/>
  </r>
  <r>
    <x v="40"/>
    <x v="2"/>
    <x v="2"/>
    <x v="2"/>
    <n v="70"/>
    <x v="38"/>
    <x v="37"/>
  </r>
  <r>
    <x v="41"/>
    <x v="3"/>
    <x v="3"/>
    <x v="1"/>
    <n v="100"/>
    <x v="39"/>
    <x v="38"/>
  </r>
  <r>
    <x v="42"/>
    <x v="8"/>
    <x v="0"/>
    <x v="1"/>
    <n v="50"/>
    <x v="40"/>
    <x v="38"/>
  </r>
  <r>
    <x v="43"/>
    <x v="11"/>
    <x v="2"/>
    <x v="0"/>
    <n v="70"/>
    <x v="33"/>
    <x v="39"/>
  </r>
  <r>
    <x v="44"/>
    <x v="2"/>
    <x v="0"/>
    <x v="1"/>
    <n v="40"/>
    <x v="41"/>
    <x v="40"/>
  </r>
  <r>
    <x v="45"/>
    <x v="5"/>
    <x v="0"/>
    <x v="0"/>
    <n v="100"/>
    <x v="42"/>
    <x v="41"/>
  </r>
  <r>
    <x v="46"/>
    <x v="8"/>
    <x v="0"/>
    <x v="2"/>
    <n v="80"/>
    <x v="43"/>
    <x v="42"/>
  </r>
  <r>
    <x v="47"/>
    <x v="6"/>
    <x v="1"/>
    <x v="2"/>
    <n v="90"/>
    <x v="44"/>
    <x v="43"/>
  </r>
  <r>
    <x v="48"/>
    <x v="0"/>
    <x v="0"/>
    <x v="0"/>
    <n v="70"/>
    <x v="28"/>
    <x v="44"/>
  </r>
  <r>
    <x v="7"/>
    <x v="5"/>
    <x v="1"/>
    <x v="0"/>
    <n v="80"/>
    <x v="30"/>
    <x v="45"/>
  </r>
  <r>
    <x v="49"/>
    <x v="0"/>
    <x v="2"/>
    <x v="0"/>
    <n v="60"/>
    <x v="11"/>
    <x v="46"/>
  </r>
  <r>
    <x v="50"/>
    <x v="1"/>
    <x v="1"/>
    <x v="2"/>
    <n v="70"/>
    <x v="36"/>
    <x v="47"/>
  </r>
  <r>
    <x v="51"/>
    <x v="3"/>
    <x v="2"/>
    <x v="2"/>
    <n v="70"/>
    <x v="45"/>
    <x v="48"/>
  </r>
  <r>
    <x v="52"/>
    <x v="6"/>
    <x v="2"/>
    <x v="0"/>
    <n v="90"/>
    <x v="46"/>
    <x v="49"/>
  </r>
  <r>
    <x v="53"/>
    <x v="9"/>
    <x v="2"/>
    <x v="1"/>
    <n v="60"/>
    <x v="15"/>
    <x v="50"/>
  </r>
  <r>
    <x v="54"/>
    <x v="9"/>
    <x v="0"/>
    <x v="1"/>
    <n v="50"/>
    <x v="12"/>
    <x v="51"/>
  </r>
  <r>
    <x v="55"/>
    <x v="5"/>
    <x v="2"/>
    <x v="2"/>
    <n v="60"/>
    <x v="25"/>
    <x v="52"/>
  </r>
  <r>
    <x v="33"/>
    <x v="8"/>
    <x v="1"/>
    <x v="0"/>
    <n v="50"/>
    <x v="47"/>
    <x v="53"/>
  </r>
  <r>
    <x v="56"/>
    <x v="3"/>
    <x v="3"/>
    <x v="1"/>
    <n v="70"/>
    <x v="48"/>
    <x v="54"/>
  </r>
  <r>
    <x v="57"/>
    <x v="1"/>
    <x v="2"/>
    <x v="1"/>
    <n v="70"/>
    <x v="49"/>
    <x v="55"/>
  </r>
  <r>
    <x v="58"/>
    <x v="0"/>
    <x v="2"/>
    <x v="0"/>
    <n v="50"/>
    <x v="14"/>
    <x v="56"/>
  </r>
  <r>
    <x v="59"/>
    <x v="8"/>
    <x v="0"/>
    <x v="1"/>
    <n v="90"/>
    <x v="50"/>
    <x v="57"/>
  </r>
  <r>
    <x v="60"/>
    <x v="1"/>
    <x v="2"/>
    <x v="1"/>
    <n v="90"/>
    <x v="50"/>
    <x v="57"/>
  </r>
  <r>
    <x v="61"/>
    <x v="1"/>
    <x v="2"/>
    <x v="2"/>
    <n v="50"/>
    <x v="51"/>
    <x v="58"/>
  </r>
  <r>
    <x v="44"/>
    <x v="2"/>
    <x v="0"/>
    <x v="2"/>
    <n v="80"/>
    <x v="42"/>
    <x v="59"/>
  </r>
  <r>
    <x v="62"/>
    <x v="3"/>
    <x v="0"/>
    <x v="2"/>
    <n v="80"/>
    <x v="52"/>
    <x v="60"/>
  </r>
  <r>
    <x v="63"/>
    <x v="5"/>
    <x v="1"/>
    <x v="0"/>
    <n v="60"/>
    <x v="45"/>
    <x v="61"/>
  </r>
  <r>
    <x v="64"/>
    <x v="6"/>
    <x v="3"/>
    <x v="2"/>
    <n v="50"/>
    <x v="53"/>
    <x v="62"/>
  </r>
  <r>
    <x v="65"/>
    <x v="8"/>
    <x v="2"/>
    <x v="1"/>
    <n v="100"/>
    <x v="54"/>
    <x v="63"/>
  </r>
  <r>
    <x v="66"/>
    <x v="1"/>
    <x v="0"/>
    <x v="2"/>
    <n v="30"/>
    <x v="55"/>
    <x v="64"/>
  </r>
  <r>
    <x v="67"/>
    <x v="0"/>
    <x v="3"/>
    <x v="2"/>
    <n v="60"/>
    <x v="43"/>
    <x v="65"/>
  </r>
  <r>
    <x v="68"/>
    <x v="7"/>
    <x v="0"/>
    <x v="0"/>
    <n v="40"/>
    <x v="34"/>
    <x v="66"/>
  </r>
  <r>
    <x v="69"/>
    <x v="11"/>
    <x v="2"/>
    <x v="2"/>
    <n v="60"/>
    <x v="35"/>
    <x v="67"/>
  </r>
  <r>
    <x v="70"/>
    <x v="11"/>
    <x v="0"/>
    <x v="2"/>
    <n v="40"/>
    <x v="9"/>
    <x v="68"/>
  </r>
  <r>
    <x v="71"/>
    <x v="11"/>
    <x v="3"/>
    <x v="1"/>
    <n v="100"/>
    <x v="56"/>
    <x v="69"/>
  </r>
  <r>
    <x v="72"/>
    <x v="1"/>
    <x v="2"/>
    <x v="2"/>
    <n v="40"/>
    <x v="57"/>
    <x v="70"/>
  </r>
  <r>
    <x v="73"/>
    <x v="5"/>
    <x v="1"/>
    <x v="1"/>
    <n v="90"/>
    <x v="58"/>
    <x v="71"/>
  </r>
  <r>
    <x v="74"/>
    <x v="4"/>
    <x v="0"/>
    <x v="1"/>
    <n v="60"/>
    <x v="49"/>
    <x v="72"/>
  </r>
  <r>
    <x v="75"/>
    <x v="2"/>
    <x v="2"/>
    <x v="0"/>
    <n v="90"/>
    <x v="54"/>
    <x v="73"/>
  </r>
  <r>
    <x v="76"/>
    <x v="8"/>
    <x v="2"/>
    <x v="2"/>
    <n v="60"/>
    <x v="59"/>
    <x v="74"/>
  </r>
  <r>
    <x v="77"/>
    <x v="10"/>
    <x v="0"/>
    <x v="2"/>
    <n v="60"/>
    <x v="60"/>
    <x v="75"/>
  </r>
  <r>
    <x v="72"/>
    <x v="1"/>
    <x v="1"/>
    <x v="1"/>
    <n v="50"/>
    <x v="61"/>
    <x v="76"/>
  </r>
  <r>
    <x v="78"/>
    <x v="1"/>
    <x v="2"/>
    <x v="2"/>
    <n v="90"/>
    <x v="62"/>
    <x v="77"/>
  </r>
  <r>
    <x v="1"/>
    <x v="1"/>
    <x v="0"/>
    <x v="1"/>
    <n v="50"/>
    <x v="63"/>
    <x v="78"/>
  </r>
  <r>
    <x v="79"/>
    <x v="4"/>
    <x v="3"/>
    <x v="0"/>
    <n v="90"/>
    <x v="64"/>
    <x v="79"/>
  </r>
  <r>
    <x v="80"/>
    <x v="1"/>
    <x v="3"/>
    <x v="2"/>
    <n v="90"/>
    <x v="64"/>
    <x v="79"/>
  </r>
  <r>
    <x v="14"/>
    <x v="5"/>
    <x v="1"/>
    <x v="1"/>
    <n v="50"/>
    <x v="65"/>
    <x v="80"/>
  </r>
  <r>
    <x v="81"/>
    <x v="6"/>
    <x v="0"/>
    <x v="2"/>
    <n v="30"/>
    <x v="66"/>
    <x v="81"/>
  </r>
  <r>
    <x v="82"/>
    <x v="2"/>
    <x v="1"/>
    <x v="1"/>
    <n v="50"/>
    <x v="67"/>
    <x v="82"/>
  </r>
  <r>
    <x v="83"/>
    <x v="7"/>
    <x v="3"/>
    <x v="1"/>
    <n v="90"/>
    <x v="68"/>
    <x v="83"/>
  </r>
  <r>
    <x v="84"/>
    <x v="7"/>
    <x v="0"/>
    <x v="1"/>
    <n v="60"/>
    <x v="42"/>
    <x v="84"/>
  </r>
  <r>
    <x v="85"/>
    <x v="3"/>
    <x v="2"/>
    <x v="2"/>
    <n v="40"/>
    <x v="31"/>
    <x v="85"/>
  </r>
  <r>
    <x v="86"/>
    <x v="4"/>
    <x v="3"/>
    <x v="1"/>
    <n v="90"/>
    <x v="69"/>
    <x v="86"/>
  </r>
  <r>
    <x v="87"/>
    <x v="10"/>
    <x v="2"/>
    <x v="2"/>
    <n v="100"/>
    <x v="70"/>
    <x v="87"/>
  </r>
  <r>
    <x v="88"/>
    <x v="7"/>
    <x v="3"/>
    <x v="0"/>
    <n v="50"/>
    <x v="44"/>
    <x v="88"/>
  </r>
  <r>
    <x v="89"/>
    <x v="2"/>
    <x v="1"/>
    <x v="1"/>
    <n v="40"/>
    <x v="71"/>
    <x v="89"/>
  </r>
  <r>
    <x v="15"/>
    <x v="6"/>
    <x v="0"/>
    <x v="2"/>
    <n v="50"/>
    <x v="72"/>
    <x v="90"/>
  </r>
  <r>
    <x v="90"/>
    <x v="10"/>
    <x v="1"/>
    <x v="0"/>
    <n v="40"/>
    <x v="36"/>
    <x v="91"/>
  </r>
  <r>
    <x v="91"/>
    <x v="1"/>
    <x v="3"/>
    <x v="0"/>
    <n v="80"/>
    <x v="73"/>
    <x v="92"/>
  </r>
  <r>
    <x v="4"/>
    <x v="3"/>
    <x v="3"/>
    <x v="1"/>
    <n v="80"/>
    <x v="74"/>
    <x v="93"/>
  </r>
  <r>
    <x v="92"/>
    <x v="11"/>
    <x v="0"/>
    <x v="2"/>
    <n v="50"/>
    <x v="75"/>
    <x v="94"/>
  </r>
  <r>
    <x v="93"/>
    <x v="7"/>
    <x v="3"/>
    <x v="1"/>
    <n v="30"/>
    <x v="11"/>
    <x v="95"/>
  </r>
  <r>
    <x v="94"/>
    <x v="8"/>
    <x v="1"/>
    <x v="0"/>
    <n v="50"/>
    <x v="76"/>
    <x v="96"/>
  </r>
  <r>
    <x v="95"/>
    <x v="10"/>
    <x v="2"/>
    <x v="1"/>
    <n v="80"/>
    <x v="77"/>
    <x v="97"/>
  </r>
  <r>
    <x v="96"/>
    <x v="6"/>
    <x v="1"/>
    <x v="1"/>
    <n v="30"/>
    <x v="78"/>
    <x v="98"/>
  </r>
  <r>
    <x v="97"/>
    <x v="9"/>
    <x v="2"/>
    <x v="2"/>
    <n v="50"/>
    <x v="79"/>
    <x v="99"/>
  </r>
  <r>
    <x v="98"/>
    <x v="7"/>
    <x v="1"/>
    <x v="2"/>
    <n v="70"/>
    <x v="80"/>
    <x v="100"/>
  </r>
  <r>
    <x v="99"/>
    <x v="0"/>
    <x v="2"/>
    <x v="0"/>
    <n v="70"/>
    <x v="77"/>
    <x v="101"/>
  </r>
  <r>
    <x v="100"/>
    <x v="2"/>
    <x v="1"/>
    <x v="1"/>
    <n v="30"/>
    <x v="63"/>
    <x v="102"/>
  </r>
  <r>
    <x v="101"/>
    <x v="11"/>
    <x v="0"/>
    <x v="1"/>
    <n v="20"/>
    <x v="81"/>
    <x v="103"/>
  </r>
  <r>
    <x v="102"/>
    <x v="7"/>
    <x v="3"/>
    <x v="2"/>
    <n v="50"/>
    <x v="82"/>
    <x v="104"/>
  </r>
  <r>
    <x v="103"/>
    <x v="3"/>
    <x v="3"/>
    <x v="2"/>
    <n v="60"/>
    <x v="83"/>
    <x v="105"/>
  </r>
  <r>
    <x v="67"/>
    <x v="0"/>
    <x v="2"/>
    <x v="2"/>
    <n v="40"/>
    <x v="84"/>
    <x v="106"/>
  </r>
  <r>
    <x v="104"/>
    <x v="8"/>
    <x v="0"/>
    <x v="1"/>
    <n v="30"/>
    <x v="44"/>
    <x v="107"/>
  </r>
  <r>
    <x v="105"/>
    <x v="8"/>
    <x v="2"/>
    <x v="0"/>
    <n v="20"/>
    <x v="85"/>
    <x v="108"/>
  </r>
  <r>
    <x v="106"/>
    <x v="4"/>
    <x v="2"/>
    <x v="0"/>
    <n v="90"/>
    <x v="86"/>
    <x v="109"/>
  </r>
  <r>
    <x v="107"/>
    <x v="9"/>
    <x v="3"/>
    <x v="0"/>
    <n v="40"/>
    <x v="87"/>
    <x v="110"/>
  </r>
  <r>
    <x v="108"/>
    <x v="6"/>
    <x v="1"/>
    <x v="0"/>
    <n v="90"/>
    <x v="88"/>
    <x v="110"/>
  </r>
  <r>
    <x v="84"/>
    <x v="7"/>
    <x v="2"/>
    <x v="0"/>
    <n v="20"/>
    <x v="89"/>
    <x v="111"/>
  </r>
  <r>
    <x v="109"/>
    <x v="7"/>
    <x v="2"/>
    <x v="2"/>
    <n v="60"/>
    <x v="90"/>
    <x v="112"/>
  </r>
  <r>
    <x v="50"/>
    <x v="1"/>
    <x v="3"/>
    <x v="2"/>
    <n v="40"/>
    <x v="56"/>
    <x v="113"/>
  </r>
  <r>
    <x v="110"/>
    <x v="4"/>
    <x v="3"/>
    <x v="1"/>
    <n v="20"/>
    <x v="91"/>
    <x v="114"/>
  </r>
  <r>
    <x v="111"/>
    <x v="4"/>
    <x v="3"/>
    <x v="2"/>
    <n v="100"/>
    <x v="92"/>
    <x v="115"/>
  </r>
  <r>
    <x v="112"/>
    <x v="5"/>
    <x v="2"/>
    <x v="1"/>
    <n v="20"/>
    <x v="45"/>
    <x v="116"/>
  </r>
  <r>
    <x v="113"/>
    <x v="0"/>
    <x v="0"/>
    <x v="2"/>
    <n v="20"/>
    <x v="93"/>
    <x v="117"/>
  </r>
  <r>
    <x v="114"/>
    <x v="8"/>
    <x v="1"/>
    <x v="1"/>
    <n v="20"/>
    <x v="94"/>
    <x v="118"/>
  </r>
  <r>
    <x v="115"/>
    <x v="3"/>
    <x v="3"/>
    <x v="0"/>
    <n v="40"/>
    <x v="74"/>
    <x v="119"/>
  </r>
  <r>
    <x v="116"/>
    <x v="3"/>
    <x v="2"/>
    <x v="1"/>
    <n v="50"/>
    <x v="95"/>
    <x v="120"/>
  </r>
  <r>
    <x v="117"/>
    <x v="1"/>
    <x v="0"/>
    <x v="2"/>
    <n v="10"/>
    <x v="96"/>
    <x v="121"/>
  </r>
  <r>
    <x v="118"/>
    <x v="3"/>
    <x v="3"/>
    <x v="1"/>
    <n v="20"/>
    <x v="30"/>
    <x v="121"/>
  </r>
  <r>
    <x v="119"/>
    <x v="4"/>
    <x v="1"/>
    <x v="2"/>
    <n v="20"/>
    <x v="97"/>
    <x v="122"/>
  </r>
  <r>
    <x v="120"/>
    <x v="8"/>
    <x v="0"/>
    <x v="0"/>
    <n v="20"/>
    <x v="98"/>
    <x v="123"/>
  </r>
  <r>
    <x v="121"/>
    <x v="10"/>
    <x v="1"/>
    <x v="0"/>
    <n v="50"/>
    <x v="99"/>
    <x v="124"/>
  </r>
  <r>
    <x v="49"/>
    <x v="0"/>
    <x v="2"/>
    <x v="0"/>
    <n v="40"/>
    <x v="90"/>
    <x v="125"/>
  </r>
  <r>
    <x v="122"/>
    <x v="0"/>
    <x v="1"/>
    <x v="0"/>
    <n v="50"/>
    <x v="100"/>
    <x v="126"/>
  </r>
  <r>
    <x v="123"/>
    <x v="2"/>
    <x v="0"/>
    <x v="0"/>
    <n v="20"/>
    <x v="101"/>
    <x v="126"/>
  </r>
  <r>
    <x v="124"/>
    <x v="4"/>
    <x v="3"/>
    <x v="2"/>
    <n v="20"/>
    <x v="46"/>
    <x v="127"/>
  </r>
  <r>
    <x v="125"/>
    <x v="1"/>
    <x v="2"/>
    <x v="1"/>
    <n v="70"/>
    <x v="102"/>
    <x v="128"/>
  </r>
  <r>
    <x v="126"/>
    <x v="2"/>
    <x v="3"/>
    <x v="0"/>
    <n v="90"/>
    <x v="103"/>
    <x v="129"/>
  </r>
  <r>
    <x v="63"/>
    <x v="5"/>
    <x v="0"/>
    <x v="1"/>
    <n v="10"/>
    <x v="104"/>
    <x v="130"/>
  </r>
  <r>
    <x v="127"/>
    <x v="3"/>
    <x v="1"/>
    <x v="0"/>
    <n v="70"/>
    <x v="105"/>
    <x v="131"/>
  </r>
  <r>
    <x v="128"/>
    <x v="0"/>
    <x v="1"/>
    <x v="0"/>
    <n v="40"/>
    <x v="106"/>
    <x v="132"/>
  </r>
  <r>
    <x v="129"/>
    <x v="9"/>
    <x v="1"/>
    <x v="2"/>
    <n v="20"/>
    <x v="107"/>
    <x v="133"/>
  </r>
  <r>
    <x v="130"/>
    <x v="4"/>
    <x v="0"/>
    <x v="2"/>
    <n v="10"/>
    <x v="8"/>
    <x v="134"/>
  </r>
  <r>
    <x v="131"/>
    <x v="8"/>
    <x v="1"/>
    <x v="0"/>
    <n v="10"/>
    <x v="13"/>
    <x v="135"/>
  </r>
  <r>
    <x v="67"/>
    <x v="0"/>
    <x v="1"/>
    <x v="2"/>
    <n v="10"/>
    <x v="108"/>
    <x v="136"/>
  </r>
  <r>
    <x v="132"/>
    <x v="4"/>
    <x v="3"/>
    <x v="1"/>
    <n v="20"/>
    <x v="109"/>
    <x v="137"/>
  </r>
  <r>
    <x v="133"/>
    <x v="8"/>
    <x v="3"/>
    <x v="2"/>
    <n v="20"/>
    <x v="109"/>
    <x v="137"/>
  </r>
  <r>
    <x v="43"/>
    <x v="11"/>
    <x v="3"/>
    <x v="2"/>
    <n v="10"/>
    <x v="26"/>
    <x v="138"/>
  </r>
  <r>
    <x v="134"/>
    <x v="9"/>
    <x v="1"/>
    <x v="0"/>
    <n v="10"/>
    <x v="53"/>
    <x v="139"/>
  </r>
  <r>
    <x v="135"/>
    <x v="0"/>
    <x v="0"/>
    <x v="1"/>
    <n v="10"/>
    <x v="89"/>
    <x v="140"/>
  </r>
  <r>
    <x v="136"/>
    <x v="11"/>
    <x v="3"/>
    <x v="2"/>
    <n v="30"/>
    <x v="110"/>
    <x v="141"/>
  </r>
  <r>
    <x v="137"/>
    <x v="0"/>
    <x v="2"/>
    <x v="0"/>
    <n v="20"/>
    <x v="62"/>
    <x v="142"/>
  </r>
  <r>
    <x v="138"/>
    <x v="10"/>
    <x v="1"/>
    <x v="2"/>
    <n v="10"/>
    <x v="25"/>
    <x v="143"/>
  </r>
  <r>
    <x v="139"/>
    <x v="8"/>
    <x v="3"/>
    <x v="0"/>
    <n v="10"/>
    <x v="25"/>
    <x v="143"/>
  </r>
  <r>
    <x v="140"/>
    <x v="10"/>
    <x v="1"/>
    <x v="2"/>
    <n v="10"/>
    <x v="111"/>
    <x v="144"/>
  </r>
  <r>
    <x v="141"/>
    <x v="6"/>
    <x v="2"/>
    <x v="1"/>
    <n v="40"/>
    <x v="112"/>
    <x v="145"/>
  </r>
  <r>
    <x v="142"/>
    <x v="1"/>
    <x v="3"/>
    <x v="2"/>
    <n v="100"/>
    <x v="113"/>
    <x v="146"/>
  </r>
  <r>
    <x v="143"/>
    <x v="7"/>
    <x v="3"/>
    <x v="1"/>
    <n v="20"/>
    <x v="114"/>
    <x v="147"/>
  </r>
  <r>
    <x v="144"/>
    <x v="5"/>
    <x v="2"/>
    <x v="0"/>
    <n v="20"/>
    <x v="115"/>
    <x v="148"/>
  </r>
  <r>
    <x v="145"/>
    <x v="10"/>
    <x v="3"/>
    <x v="0"/>
    <n v="10"/>
    <x v="39"/>
    <x v="149"/>
  </r>
  <r>
    <x v="146"/>
    <x v="1"/>
    <x v="2"/>
    <x v="0"/>
    <n v="30"/>
    <x v="112"/>
    <x v="150"/>
  </r>
  <r>
    <x v="19"/>
    <x v="8"/>
    <x v="2"/>
    <x v="2"/>
    <n v="10"/>
    <x v="50"/>
    <x v="151"/>
  </r>
  <r>
    <x v="147"/>
    <x v="6"/>
    <x v="3"/>
    <x v="2"/>
    <n v="60"/>
    <x v="116"/>
    <x v="152"/>
  </r>
  <r>
    <x v="148"/>
    <x v="1"/>
    <x v="2"/>
    <x v="1"/>
    <n v="40"/>
    <x v="103"/>
    <x v="152"/>
  </r>
  <r>
    <x v="149"/>
    <x v="1"/>
    <x v="2"/>
    <x v="1"/>
    <n v="30"/>
    <x v="102"/>
    <x v="153"/>
  </r>
  <r>
    <x v="150"/>
    <x v="9"/>
    <x v="3"/>
    <x v="1"/>
    <n v="10"/>
    <x v="117"/>
    <x v="154"/>
  </r>
  <r>
    <x v="151"/>
    <x v="2"/>
    <x v="3"/>
    <x v="1"/>
    <n v="50"/>
    <x v="118"/>
    <x v="155"/>
  </r>
  <r>
    <x v="152"/>
    <x v="6"/>
    <x v="1"/>
    <x v="0"/>
    <n v="10"/>
    <x v="119"/>
    <x v="155"/>
  </r>
  <r>
    <x v="153"/>
    <x v="3"/>
    <x v="3"/>
    <x v="2"/>
    <n v="20"/>
    <x v="120"/>
    <x v="156"/>
  </r>
  <r>
    <x v="154"/>
    <x v="2"/>
    <x v="3"/>
    <x v="2"/>
    <n v="10"/>
    <x v="121"/>
    <x v="156"/>
  </r>
  <r>
    <x v="155"/>
    <x v="6"/>
    <x v="1"/>
    <x v="1"/>
    <n v="50"/>
    <x v="122"/>
    <x v="157"/>
  </r>
  <r>
    <x v="156"/>
    <x v="6"/>
    <x v="2"/>
    <x v="2"/>
    <n v="10"/>
    <x v="77"/>
    <x v="158"/>
  </r>
  <r>
    <x v="157"/>
    <x v="2"/>
    <x v="1"/>
    <x v="0"/>
    <n v="30"/>
    <x v="123"/>
    <x v="159"/>
  </r>
  <r>
    <x v="107"/>
    <x v="9"/>
    <x v="3"/>
    <x v="0"/>
    <n v="10"/>
    <x v="124"/>
    <x v="160"/>
  </r>
  <r>
    <x v="22"/>
    <x v="3"/>
    <x v="2"/>
    <x v="2"/>
    <n v="50"/>
    <x v="113"/>
    <x v="160"/>
  </r>
  <r>
    <x v="158"/>
    <x v="5"/>
    <x v="2"/>
    <x v="0"/>
    <n v="20"/>
    <x v="105"/>
    <x v="161"/>
  </r>
  <r>
    <x v="159"/>
    <x v="7"/>
    <x v="1"/>
    <x v="0"/>
    <n v="20"/>
    <x v="125"/>
    <x v="162"/>
  </r>
  <r>
    <x v="76"/>
    <x v="8"/>
    <x v="3"/>
    <x v="1"/>
    <n v="100"/>
    <x v="126"/>
    <x v="163"/>
  </r>
  <r>
    <x v="160"/>
    <x v="6"/>
    <x v="1"/>
    <x v="1"/>
    <n v="10"/>
    <x v="127"/>
    <x v="163"/>
  </r>
  <r>
    <x v="161"/>
    <x v="6"/>
    <x v="3"/>
    <x v="1"/>
    <n v="20"/>
    <x v="128"/>
    <x v="163"/>
  </r>
  <r>
    <x v="162"/>
    <x v="2"/>
    <x v="1"/>
    <x v="2"/>
    <n v="30"/>
    <x v="116"/>
    <x v="164"/>
  </r>
  <r>
    <x v="163"/>
    <x v="8"/>
    <x v="1"/>
    <x v="1"/>
    <n v="10"/>
    <x v="129"/>
    <x v="165"/>
  </r>
  <r>
    <x v="164"/>
    <x v="8"/>
    <x v="1"/>
    <x v="2"/>
    <n v="70"/>
    <x v="130"/>
    <x v="166"/>
  </r>
  <r>
    <x v="165"/>
    <x v="3"/>
    <x v="2"/>
    <x v="0"/>
    <n v="20"/>
    <x v="131"/>
    <x v="167"/>
  </r>
  <r>
    <x v="166"/>
    <x v="6"/>
    <x v="3"/>
    <x v="2"/>
    <n v="30"/>
    <x v="113"/>
    <x v="168"/>
  </r>
  <r>
    <x v="167"/>
    <x v="11"/>
    <x v="3"/>
    <x v="2"/>
    <n v="40"/>
    <x v="132"/>
    <x v="169"/>
  </r>
  <r>
    <x v="168"/>
    <x v="10"/>
    <x v="2"/>
    <x v="1"/>
    <n v="40"/>
    <x v="132"/>
    <x v="169"/>
  </r>
  <r>
    <x v="169"/>
    <x v="3"/>
    <x v="3"/>
    <x v="1"/>
    <n v="20"/>
    <x v="133"/>
    <x v="170"/>
  </r>
  <r>
    <x v="170"/>
    <x v="8"/>
    <x v="1"/>
    <x v="0"/>
    <n v="40"/>
    <x v="134"/>
    <x v="170"/>
  </r>
  <r>
    <x v="171"/>
    <x v="1"/>
    <x v="1"/>
    <x v="0"/>
    <n v="30"/>
    <x v="135"/>
    <x v="171"/>
  </r>
  <r>
    <x v="172"/>
    <x v="2"/>
    <x v="1"/>
    <x v="1"/>
    <n v="80"/>
    <x v="136"/>
    <x v="172"/>
  </r>
  <r>
    <x v="173"/>
    <x v="2"/>
    <x v="1"/>
    <x v="0"/>
    <n v="70"/>
    <x v="136"/>
    <x v="173"/>
  </r>
  <r>
    <x v="1"/>
    <x v="1"/>
    <x v="2"/>
    <x v="2"/>
    <n v="10"/>
    <x v="137"/>
    <x v="174"/>
  </r>
  <r>
    <x v="30"/>
    <x v="7"/>
    <x v="1"/>
    <x v="1"/>
    <n v="10"/>
    <x v="138"/>
    <x v="175"/>
  </r>
  <r>
    <x v="174"/>
    <x v="7"/>
    <x v="3"/>
    <x v="2"/>
    <n v="100"/>
    <x v="139"/>
    <x v="175"/>
  </r>
  <r>
    <x v="175"/>
    <x v="10"/>
    <x v="2"/>
    <x v="0"/>
    <n v="20"/>
    <x v="140"/>
    <x v="176"/>
  </r>
  <r>
    <x v="176"/>
    <x v="4"/>
    <x v="3"/>
    <x v="2"/>
    <n v="20"/>
    <x v="141"/>
    <x v="1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83BCFF-AED7-F546-9D66-B98FC7AA6C01}" name="PivotTable2" cacheId="12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D9" firstHeaderRow="1" firstDataRow="2" firstDataCol="1"/>
  <pivotFields count="9">
    <pivotField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3">
        <item x="8"/>
        <item x="3"/>
        <item x="4"/>
        <item x="6"/>
        <item x="10"/>
        <item x="2"/>
        <item x="7"/>
        <item x="5"/>
        <item x="1"/>
        <item x="0"/>
        <item x="9"/>
        <item x="11"/>
        <item t="default"/>
      </items>
    </pivotField>
    <pivotField axis="axisRow" showAll="0" sortType="ascending">
      <items count="5">
        <item sd="0" x="1"/>
        <item sd="0" x="3"/>
        <item sd="0" x="0"/>
        <item sd="0"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numFmtId="166" showAll="0">
      <items count="143">
        <item x="139"/>
        <item x="136"/>
        <item x="141"/>
        <item x="140"/>
        <item x="126"/>
        <item x="130"/>
        <item x="134"/>
        <item x="132"/>
        <item x="135"/>
        <item x="138"/>
        <item x="137"/>
        <item x="113"/>
        <item x="122"/>
        <item x="133"/>
        <item x="118"/>
        <item x="116"/>
        <item x="131"/>
        <item x="123"/>
        <item x="103"/>
        <item x="128"/>
        <item x="125"/>
        <item x="105"/>
        <item x="92"/>
        <item x="102"/>
        <item x="120"/>
        <item x="112"/>
        <item x="88"/>
        <item x="86"/>
        <item x="100"/>
        <item x="99"/>
        <item x="129"/>
        <item x="106"/>
        <item x="127"/>
        <item x="95"/>
        <item x="90"/>
        <item x="110"/>
        <item x="115"/>
        <item x="114"/>
        <item x="124"/>
        <item x="70"/>
        <item x="77"/>
        <item x="80"/>
        <item x="83"/>
        <item x="74"/>
        <item x="73"/>
        <item x="69"/>
        <item x="121"/>
        <item x="119"/>
        <item x="68"/>
        <item x="64"/>
        <item x="62"/>
        <item x="56"/>
        <item x="82"/>
        <item x="54"/>
        <item x="58"/>
        <item x="109"/>
        <item x="87"/>
        <item x="117"/>
        <item x="84"/>
        <item x="79"/>
        <item x="107"/>
        <item x="50"/>
        <item x="76"/>
        <item x="75"/>
        <item x="46"/>
        <item x="101"/>
        <item x="52"/>
        <item x="42"/>
        <item x="39"/>
        <item x="98"/>
        <item x="72"/>
        <item x="97"/>
        <item x="60"/>
        <item x="44"/>
        <item x="59"/>
        <item x="49"/>
        <item x="48"/>
        <item x="30"/>
        <item x="67"/>
        <item x="35"/>
        <item x="65"/>
        <item x="43"/>
        <item x="63"/>
        <item x="94"/>
        <item x="93"/>
        <item x="45"/>
        <item x="61"/>
        <item x="36"/>
        <item x="111"/>
        <item x="91"/>
        <item x="71"/>
        <item x="28"/>
        <item x="25"/>
        <item x="78"/>
        <item x="15"/>
        <item x="33"/>
        <item x="31"/>
        <item x="22"/>
        <item x="38"/>
        <item x="18"/>
        <item x="17"/>
        <item x="89"/>
        <item x="53"/>
        <item x="11"/>
        <item x="26"/>
        <item x="16"/>
        <item x="24"/>
        <item x="51"/>
        <item x="14"/>
        <item x="108"/>
        <item x="13"/>
        <item x="47"/>
        <item x="85"/>
        <item x="32"/>
        <item x="8"/>
        <item x="12"/>
        <item x="57"/>
        <item x="37"/>
        <item x="27"/>
        <item x="9"/>
        <item x="81"/>
        <item x="34"/>
        <item x="104"/>
        <item x="20"/>
        <item x="19"/>
        <item x="66"/>
        <item x="40"/>
        <item x="7"/>
        <item x="6"/>
        <item x="4"/>
        <item x="21"/>
        <item x="10"/>
        <item x="96"/>
        <item x="3"/>
        <item x="29"/>
        <item x="1"/>
        <item x="41"/>
        <item x="55"/>
        <item x="5"/>
        <item x="0"/>
        <item x="23"/>
        <item x="2"/>
        <item t="default"/>
      </items>
    </pivotField>
    <pivotField dataField="1" numFmtId="166" showAll="0">
      <items count="179"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5">
        <item sd="0" x="0"/>
        <item sd="0" x="1"/>
        <item sd="0" x="2"/>
        <item sd="0"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um of Skupaj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481102-D80C-4347-802C-81A63007FEF4}" name="Prodaja" displayName="Prodaja" ref="A1:G202" totalsRowCount="1">
  <autoFilter ref="A1:G201" xr:uid="{B884D6D5-6111-264B-A7E7-914360E4741A}"/>
  <tableColumns count="7">
    <tableColumn id="1" xr3:uid="{E35CE4F2-2BC1-F64D-90C4-59796ABB1CD1}" name="Datum" totalsRowLabel="Total" dataDxfId="14"/>
    <tableColumn id="2" xr3:uid="{AAD103A5-B146-4E43-88F4-EC5FED4AB107}" name="Mesec" dataDxfId="13">
      <calculatedColumnFormula>TEXT(A2,"mmmm")</calculatedColumnFormula>
    </tableColumn>
    <tableColumn id="3" xr3:uid="{8F41C9DD-375F-264A-A4BD-F48BC7AD9C70}" name="Država"/>
    <tableColumn id="4" xr3:uid="{1CC4F9A1-6ACD-6446-8DA6-C47C9F9C4E4E}" name="Izdelek" totalsRowFunction="count"/>
    <tableColumn id="5" xr3:uid="{D65E8FCE-9CDE-364C-B710-99B53C67E118}" name="Količina" totalsRowFunction="average"/>
    <tableColumn id="6" xr3:uid="{6F08D023-D659-B94F-AA5D-6407123EC2A7}" name="Cena" totalsRowFunction="max" dataDxfId="12" totalsRowDxfId="11"/>
    <tableColumn id="9" xr3:uid="{A054FCAD-01A6-8A40-82B6-D2E2BC62877E}" name="Skupaj" dataDxfId="10">
      <calculatedColumnFormula>Prodaja[[#This Row],[Količina]]*Prodaja[[#This Row],[Cena]]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39AB-1A7E-C84D-9C9A-A083B3301796}">
  <dimension ref="A3:D9"/>
  <sheetViews>
    <sheetView zoomScale="194" zoomScaleNormal="194" workbookViewId="0">
      <selection activeCell="D4" sqref="D4"/>
    </sheetView>
  </sheetViews>
  <sheetFormatPr baseColWidth="10" defaultRowHeight="16" x14ac:dyDescent="0.2"/>
  <cols>
    <col min="1" max="1" width="13" bestFit="1" customWidth="1"/>
    <col min="2" max="2" width="15.5" bestFit="1" customWidth="1"/>
    <col min="3" max="3" width="7.83203125" bestFit="1" customWidth="1"/>
    <col min="4" max="4" width="7.1640625" bestFit="1" customWidth="1"/>
    <col min="5" max="5" width="10.83203125" bestFit="1" customWidth="1"/>
  </cols>
  <sheetData>
    <row r="3" spans="1:4" x14ac:dyDescent="0.2">
      <c r="A3" s="3" t="s">
        <v>17</v>
      </c>
      <c r="B3" s="3" t="s">
        <v>18</v>
      </c>
    </row>
    <row r="4" spans="1:4" x14ac:dyDescent="0.2">
      <c r="A4" s="3" t="s">
        <v>15</v>
      </c>
      <c r="B4" t="s">
        <v>10</v>
      </c>
      <c r="C4" t="s">
        <v>8</v>
      </c>
      <c r="D4" t="s">
        <v>13</v>
      </c>
    </row>
    <row r="5" spans="1:4" x14ac:dyDescent="0.2">
      <c r="A5" s="4" t="s">
        <v>12</v>
      </c>
      <c r="B5" s="5">
        <v>764.69999999999993</v>
      </c>
      <c r="C5" s="5">
        <v>1252.8999999999999</v>
      </c>
      <c r="D5" s="5">
        <v>733.09999999999991</v>
      </c>
    </row>
    <row r="6" spans="1:4" x14ac:dyDescent="0.2">
      <c r="A6" s="4" t="s">
        <v>11</v>
      </c>
      <c r="B6" s="5">
        <v>505.40000000000009</v>
      </c>
      <c r="C6" s="5">
        <v>1237.1999999999996</v>
      </c>
      <c r="D6" s="5">
        <v>562.19999999999993</v>
      </c>
    </row>
    <row r="7" spans="1:4" x14ac:dyDescent="0.2">
      <c r="A7" s="4" t="s">
        <v>9</v>
      </c>
      <c r="B7" s="5">
        <v>1713.3</v>
      </c>
      <c r="C7" s="5">
        <v>2266.1000000000004</v>
      </c>
      <c r="D7" s="5">
        <v>1629.3000000000002</v>
      </c>
    </row>
    <row r="8" spans="1:4" x14ac:dyDescent="0.2">
      <c r="A8" s="4" t="s">
        <v>7</v>
      </c>
      <c r="B8" s="5">
        <v>1313.2999999999997</v>
      </c>
      <c r="C8" s="5">
        <v>949.4000000000002</v>
      </c>
      <c r="D8" s="5">
        <v>1180</v>
      </c>
    </row>
    <row r="9" spans="1:4" x14ac:dyDescent="0.2">
      <c r="A9" s="4" t="s">
        <v>16</v>
      </c>
      <c r="B9" s="5">
        <v>4296.6999999999989</v>
      </c>
      <c r="C9" s="5">
        <v>5705.6</v>
      </c>
      <c r="D9" s="5">
        <v>4104.6000000000004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68A0-2EBC-BC49-ACA6-E509F98A4DF0}">
  <dimension ref="A1:H202"/>
  <sheetViews>
    <sheetView tabSelected="1" zoomScale="153" zoomScaleNormal="153" workbookViewId="0">
      <selection activeCell="G1" sqref="G1"/>
    </sheetView>
  </sheetViews>
  <sheetFormatPr baseColWidth="10" defaultRowHeight="16" x14ac:dyDescent="0.2"/>
  <cols>
    <col min="1" max="1" width="10.5" style="1" bestFit="1" customWidth="1"/>
    <col min="2" max="2" width="10.5" style="1" customWidth="1"/>
    <col min="3" max="3" width="8.5" bestFit="1" customWidth="1"/>
    <col min="4" max="4" width="8" customWidth="1"/>
    <col min="5" max="5" width="8.83203125" customWidth="1"/>
    <col min="6" max="7" width="8.83203125" style="2" customWidth="1"/>
  </cols>
  <sheetData>
    <row r="1" spans="1:8" x14ac:dyDescent="0.2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s="2" t="s">
        <v>5</v>
      </c>
      <c r="G1" s="2" t="s">
        <v>14</v>
      </c>
      <c r="H1" s="2"/>
    </row>
    <row r="2" spans="1:8" x14ac:dyDescent="0.2">
      <c r="A2" s="1">
        <v>43754</v>
      </c>
      <c r="B2" s="1" t="str">
        <f>TEXT(A2,"mmmm")</f>
        <v>October</v>
      </c>
      <c r="C2" t="s">
        <v>9</v>
      </c>
      <c r="D2" t="s">
        <v>13</v>
      </c>
      <c r="E2">
        <v>100</v>
      </c>
      <c r="F2" s="2">
        <v>2.96</v>
      </c>
      <c r="G2" s="2">
        <f>Prodaja[[#This Row],[Količina]]*Prodaja[[#This Row],[Cena]]</f>
        <v>296</v>
      </c>
      <c r="H2" s="2"/>
    </row>
    <row r="3" spans="1:8" x14ac:dyDescent="0.2">
      <c r="A3" s="1">
        <v>44075</v>
      </c>
      <c r="B3" s="1" t="str">
        <f>TEXT(A3,"mmmm")</f>
        <v>September</v>
      </c>
      <c r="C3" t="s">
        <v>9</v>
      </c>
      <c r="D3" t="s">
        <v>8</v>
      </c>
      <c r="E3">
        <v>100</v>
      </c>
      <c r="F3" s="2">
        <v>2.71</v>
      </c>
      <c r="G3" s="2">
        <f>Prodaja[[#This Row],[Količina]]*Prodaja[[#This Row],[Cena]]</f>
        <v>271</v>
      </c>
      <c r="H3" s="2"/>
    </row>
    <row r="4" spans="1:8" x14ac:dyDescent="0.2">
      <c r="A4" s="1">
        <v>43621</v>
      </c>
      <c r="B4" s="1" t="str">
        <f>TEXT(A4,"mmmm")</f>
        <v>June</v>
      </c>
      <c r="C4" t="s">
        <v>9</v>
      </c>
      <c r="D4" t="s">
        <v>13</v>
      </c>
      <c r="E4">
        <v>90</v>
      </c>
      <c r="F4" s="2">
        <v>2.99</v>
      </c>
      <c r="G4" s="2">
        <f>Prodaja[[#This Row],[Količina]]*Prodaja[[#This Row],[Cena]]</f>
        <v>269.10000000000002</v>
      </c>
      <c r="H4" s="2"/>
    </row>
    <row r="5" spans="1:8" x14ac:dyDescent="0.2">
      <c r="A5" s="1">
        <v>43868</v>
      </c>
      <c r="B5" s="1" t="str">
        <f>TEXT(A5,"mmmm")</f>
        <v>February</v>
      </c>
      <c r="C5" t="s">
        <v>9</v>
      </c>
      <c r="D5" t="s">
        <v>10</v>
      </c>
      <c r="E5">
        <v>100</v>
      </c>
      <c r="F5" s="2">
        <v>2.67</v>
      </c>
      <c r="G5" s="2">
        <f>Prodaja[[#This Row],[Količina]]*Prodaja[[#This Row],[Cena]]</f>
        <v>267</v>
      </c>
      <c r="H5" s="2"/>
    </row>
    <row r="6" spans="1:8" x14ac:dyDescent="0.2">
      <c r="A6" s="1">
        <v>43497</v>
      </c>
      <c r="B6" s="1" t="str">
        <f>TEXT(A6,"mmmm")</f>
        <v>February</v>
      </c>
      <c r="C6" t="s">
        <v>9</v>
      </c>
      <c r="D6" t="s">
        <v>8</v>
      </c>
      <c r="E6">
        <v>100</v>
      </c>
      <c r="F6" s="2">
        <v>2.4900000000000002</v>
      </c>
      <c r="G6" s="2">
        <f>Prodaja[[#This Row],[Količina]]*Prodaja[[#This Row],[Cena]]</f>
        <v>249.00000000000003</v>
      </c>
      <c r="H6" s="2"/>
    </row>
    <row r="7" spans="1:8" x14ac:dyDescent="0.2">
      <c r="A7" s="1">
        <v>43526</v>
      </c>
      <c r="B7" s="1" t="str">
        <f>TEXT(A7,"mmmm")</f>
        <v>March</v>
      </c>
      <c r="C7" t="s">
        <v>9</v>
      </c>
      <c r="D7" t="s">
        <v>8</v>
      </c>
      <c r="E7">
        <v>80</v>
      </c>
      <c r="F7" s="2">
        <v>2.87</v>
      </c>
      <c r="G7" s="2">
        <f>Prodaja[[#This Row],[Količina]]*Prodaja[[#This Row],[Cena]]</f>
        <v>229.60000000000002</v>
      </c>
      <c r="H7" s="2"/>
    </row>
    <row r="8" spans="1:8" x14ac:dyDescent="0.2">
      <c r="A8" s="1">
        <v>43879</v>
      </c>
      <c r="B8" s="1" t="str">
        <f>TEXT(A8,"mmmm")</f>
        <v>February</v>
      </c>
      <c r="C8" t="s">
        <v>9</v>
      </c>
      <c r="D8" t="s">
        <v>10</v>
      </c>
      <c r="E8">
        <v>90</v>
      </c>
      <c r="F8" s="2">
        <v>2.4700000000000002</v>
      </c>
      <c r="G8" s="2">
        <f>Prodaja[[#This Row],[Količina]]*Prodaja[[#This Row],[Cena]]</f>
        <v>222.3</v>
      </c>
      <c r="H8" s="2"/>
    </row>
    <row r="9" spans="1:8" x14ac:dyDescent="0.2">
      <c r="A9" s="1">
        <v>43680</v>
      </c>
      <c r="B9" s="1" t="str">
        <f>TEXT(A9,"mmmm")</f>
        <v>August</v>
      </c>
      <c r="C9" t="s">
        <v>9</v>
      </c>
      <c r="D9" t="s">
        <v>13</v>
      </c>
      <c r="E9">
        <v>80</v>
      </c>
      <c r="F9" s="2">
        <v>2.39</v>
      </c>
      <c r="G9" s="2">
        <f>Prodaja[[#This Row],[Količina]]*Prodaja[[#This Row],[Cena]]</f>
        <v>191.20000000000002</v>
      </c>
      <c r="H9" s="2"/>
    </row>
    <row r="10" spans="1:8" x14ac:dyDescent="0.2">
      <c r="A10" s="1">
        <v>43556</v>
      </c>
      <c r="B10" s="1" t="str">
        <f>TEXT(A10,"mmmm")</f>
        <v>April</v>
      </c>
      <c r="C10" t="s">
        <v>9</v>
      </c>
      <c r="D10" t="s">
        <v>13</v>
      </c>
      <c r="E10">
        <v>100</v>
      </c>
      <c r="F10" s="2">
        <v>1.9</v>
      </c>
      <c r="G10" s="2">
        <f>Prodaja[[#This Row],[Količina]]*Prodaja[[#This Row],[Cena]]</f>
        <v>190</v>
      </c>
      <c r="H10" s="2"/>
    </row>
    <row r="11" spans="1:8" x14ac:dyDescent="0.2">
      <c r="A11" s="1">
        <v>44004</v>
      </c>
      <c r="B11" s="1" t="str">
        <f>TEXT(A11,"mmmm")</f>
        <v>June</v>
      </c>
      <c r="C11" t="s">
        <v>9</v>
      </c>
      <c r="D11" t="s">
        <v>8</v>
      </c>
      <c r="E11">
        <v>90</v>
      </c>
      <c r="F11" s="2">
        <v>2.04</v>
      </c>
      <c r="G11" s="2">
        <f>Prodaja[[#This Row],[Količina]]*Prodaja[[#This Row],[Cena]]</f>
        <v>183.6</v>
      </c>
      <c r="H11" s="2"/>
    </row>
    <row r="12" spans="1:8" x14ac:dyDescent="0.2">
      <c r="A12" s="1">
        <v>43930</v>
      </c>
      <c r="B12" s="1" t="str">
        <f>TEXT(A12,"mmmm")</f>
        <v>April</v>
      </c>
      <c r="C12" t="s">
        <v>9</v>
      </c>
      <c r="D12" t="s">
        <v>13</v>
      </c>
      <c r="E12">
        <v>70</v>
      </c>
      <c r="F12" s="2">
        <v>2.59</v>
      </c>
      <c r="G12" s="2">
        <f>Prodaja[[#This Row],[Količina]]*Prodaja[[#This Row],[Cena]]</f>
        <v>181.29999999999998</v>
      </c>
      <c r="H12" s="2"/>
    </row>
    <row r="13" spans="1:8" x14ac:dyDescent="0.2">
      <c r="A13" s="1">
        <v>43559</v>
      </c>
      <c r="B13" s="1" t="str">
        <f>TEXT(A13,"mmmm")</f>
        <v>April</v>
      </c>
      <c r="C13" t="s">
        <v>12</v>
      </c>
      <c r="D13" t="s">
        <v>8</v>
      </c>
      <c r="E13">
        <v>100</v>
      </c>
      <c r="F13" s="2">
        <v>1.76</v>
      </c>
      <c r="G13" s="2">
        <f>Prodaja[[#This Row],[Količina]]*Prodaja[[#This Row],[Cena]]</f>
        <v>176</v>
      </c>
      <c r="H13" s="2"/>
    </row>
    <row r="14" spans="1:8" x14ac:dyDescent="0.2">
      <c r="A14" s="1">
        <v>43670</v>
      </c>
      <c r="B14" s="1" t="str">
        <f>TEXT(A14,"mmmm")</f>
        <v>July</v>
      </c>
      <c r="C14" t="s">
        <v>12</v>
      </c>
      <c r="D14" t="s">
        <v>8</v>
      </c>
      <c r="E14">
        <v>90</v>
      </c>
      <c r="F14" s="2">
        <v>1.91</v>
      </c>
      <c r="G14" s="2">
        <f>Prodaja[[#This Row],[Količina]]*Prodaja[[#This Row],[Cena]]</f>
        <v>171.9</v>
      </c>
      <c r="H14" s="2"/>
    </row>
    <row r="15" spans="1:8" x14ac:dyDescent="0.2">
      <c r="A15" s="1">
        <v>44020</v>
      </c>
      <c r="B15" s="1" t="str">
        <f>TEXT(A15,"mmmm")</f>
        <v>July</v>
      </c>
      <c r="C15" t="s">
        <v>7</v>
      </c>
      <c r="D15" t="s">
        <v>10</v>
      </c>
      <c r="E15">
        <v>90</v>
      </c>
      <c r="F15" s="2">
        <v>1.85</v>
      </c>
      <c r="G15" s="2">
        <f>Prodaja[[#This Row],[Količina]]*Prodaja[[#This Row],[Cena]]</f>
        <v>166.5</v>
      </c>
      <c r="H15" s="2"/>
    </row>
    <row r="16" spans="1:8" x14ac:dyDescent="0.2">
      <c r="A16" s="1">
        <v>43679</v>
      </c>
      <c r="B16" s="1" t="str">
        <f>TEXT(A16,"mmmm")</f>
        <v>August</v>
      </c>
      <c r="C16" t="s">
        <v>7</v>
      </c>
      <c r="D16" t="s">
        <v>13</v>
      </c>
      <c r="E16">
        <v>90</v>
      </c>
      <c r="F16" s="2">
        <v>1.83</v>
      </c>
      <c r="G16" s="2">
        <f>Prodaja[[#This Row],[Količina]]*Prodaja[[#This Row],[Cena]]</f>
        <v>164.70000000000002</v>
      </c>
      <c r="H16" s="2"/>
    </row>
    <row r="17" spans="1:8" x14ac:dyDescent="0.2">
      <c r="A17" s="1">
        <v>43568</v>
      </c>
      <c r="B17" s="1" t="str">
        <f>TEXT(A17,"mmmm")</f>
        <v>April</v>
      </c>
      <c r="C17" t="s">
        <v>11</v>
      </c>
      <c r="D17" t="s">
        <v>8</v>
      </c>
      <c r="E17">
        <v>100</v>
      </c>
      <c r="F17" s="2">
        <v>1.62</v>
      </c>
      <c r="G17" s="2">
        <f>Prodaja[[#This Row],[Količina]]*Prodaja[[#This Row],[Cena]]</f>
        <v>162</v>
      </c>
      <c r="H17" s="2"/>
    </row>
    <row r="18" spans="1:8" x14ac:dyDescent="0.2">
      <c r="A18" s="1">
        <v>43727</v>
      </c>
      <c r="B18" s="1" t="str">
        <f>TEXT(A18,"mmmm")</f>
        <v>September</v>
      </c>
      <c r="C18" t="s">
        <v>12</v>
      </c>
      <c r="D18" t="s">
        <v>8</v>
      </c>
      <c r="E18">
        <v>90</v>
      </c>
      <c r="F18" s="2">
        <v>1.78</v>
      </c>
      <c r="G18" s="2">
        <f>Prodaja[[#This Row],[Količina]]*Prodaja[[#This Row],[Cena]]</f>
        <v>160.19999999999999</v>
      </c>
      <c r="H18" s="2"/>
    </row>
    <row r="19" spans="1:8" x14ac:dyDescent="0.2">
      <c r="A19" s="1">
        <v>43858</v>
      </c>
      <c r="B19" s="1" t="str">
        <f>TEXT(A19,"mmmm")</f>
        <v>January</v>
      </c>
      <c r="C19" t="s">
        <v>7</v>
      </c>
      <c r="D19" t="s">
        <v>13</v>
      </c>
      <c r="E19">
        <v>90</v>
      </c>
      <c r="F19" s="2">
        <v>1.78</v>
      </c>
      <c r="G19" s="2">
        <f>Prodaja[[#This Row],[Količina]]*Prodaja[[#This Row],[Cena]]</f>
        <v>160.19999999999999</v>
      </c>
      <c r="H19" s="2"/>
    </row>
    <row r="20" spans="1:8" x14ac:dyDescent="0.2">
      <c r="A20" s="1">
        <v>43554</v>
      </c>
      <c r="B20" s="1" t="str">
        <f>TEXT(A20,"mmmm")</f>
        <v>March</v>
      </c>
      <c r="C20" t="s">
        <v>9</v>
      </c>
      <c r="D20" t="s">
        <v>10</v>
      </c>
      <c r="E20">
        <v>90</v>
      </c>
      <c r="F20" s="2">
        <v>1.73</v>
      </c>
      <c r="G20" s="2">
        <f>Prodaja[[#This Row],[Količina]]*Prodaja[[#This Row],[Cena]]</f>
        <v>155.69999999999999</v>
      </c>
      <c r="H20" s="2"/>
    </row>
    <row r="21" spans="1:8" x14ac:dyDescent="0.2">
      <c r="A21" s="1">
        <v>43474</v>
      </c>
      <c r="B21" s="1" t="str">
        <f>TEXT(A21,"mmmm")</f>
        <v>January</v>
      </c>
      <c r="C21" t="s">
        <v>11</v>
      </c>
      <c r="D21" t="s">
        <v>8</v>
      </c>
      <c r="E21">
        <v>90</v>
      </c>
      <c r="F21" s="2">
        <v>1.72</v>
      </c>
      <c r="G21" s="2">
        <f>Prodaja[[#This Row],[Količina]]*Prodaja[[#This Row],[Cena]]</f>
        <v>154.80000000000001</v>
      </c>
      <c r="H21" s="2"/>
    </row>
    <row r="22" spans="1:8" x14ac:dyDescent="0.2">
      <c r="A22" s="1">
        <v>43553</v>
      </c>
      <c r="B22" s="1" t="str">
        <f>TEXT(A22,"mmmm")</f>
        <v>March</v>
      </c>
      <c r="C22" t="s">
        <v>7</v>
      </c>
      <c r="D22" t="s">
        <v>10</v>
      </c>
      <c r="E22">
        <v>90</v>
      </c>
      <c r="F22" s="2">
        <v>1.72</v>
      </c>
      <c r="G22" s="2">
        <f>Prodaja[[#This Row],[Količina]]*Prodaja[[#This Row],[Cena]]</f>
        <v>154.80000000000001</v>
      </c>
      <c r="H22" s="2"/>
    </row>
    <row r="23" spans="1:8" x14ac:dyDescent="0.2">
      <c r="A23" s="1">
        <v>43520</v>
      </c>
      <c r="B23" s="1" t="str">
        <f>TEXT(A23,"mmmm")</f>
        <v>February</v>
      </c>
      <c r="C23" t="s">
        <v>9</v>
      </c>
      <c r="D23" t="s">
        <v>8</v>
      </c>
      <c r="E23">
        <v>70</v>
      </c>
      <c r="F23" s="2">
        <v>2.2000000000000002</v>
      </c>
      <c r="G23" s="2">
        <f>Prodaja[[#This Row],[Količina]]*Prodaja[[#This Row],[Cena]]</f>
        <v>154</v>
      </c>
      <c r="H23" s="2"/>
    </row>
    <row r="24" spans="1:8" x14ac:dyDescent="0.2">
      <c r="A24" s="1">
        <v>43876</v>
      </c>
      <c r="B24" s="1" t="str">
        <f>TEXT(A24,"mmmm")</f>
        <v>February</v>
      </c>
      <c r="C24" t="s">
        <v>9</v>
      </c>
      <c r="D24" t="s">
        <v>8</v>
      </c>
      <c r="E24">
        <v>70</v>
      </c>
      <c r="F24" s="2">
        <v>2.1800000000000002</v>
      </c>
      <c r="G24" s="2">
        <f>Prodaja[[#This Row],[Količina]]*Prodaja[[#This Row],[Cena]]</f>
        <v>152.60000000000002</v>
      </c>
      <c r="H24" s="2"/>
    </row>
    <row r="25" spans="1:8" x14ac:dyDescent="0.2">
      <c r="A25" s="1">
        <v>43525</v>
      </c>
      <c r="B25" s="1" t="str">
        <f>TEXT(A25,"mmmm")</f>
        <v>March</v>
      </c>
      <c r="C25" t="s">
        <v>9</v>
      </c>
      <c r="D25" t="s">
        <v>10</v>
      </c>
      <c r="E25">
        <v>60</v>
      </c>
      <c r="F25" s="2">
        <v>2.52</v>
      </c>
      <c r="G25" s="2">
        <f>Prodaja[[#This Row],[Količina]]*Prodaja[[#This Row],[Cena]]</f>
        <v>151.19999999999999</v>
      </c>
      <c r="H25" s="2"/>
    </row>
    <row r="26" spans="1:8" x14ac:dyDescent="0.2">
      <c r="A26" s="1">
        <v>43749</v>
      </c>
      <c r="B26" s="1" t="str">
        <f>TEXT(A26,"mmmm")</f>
        <v>October</v>
      </c>
      <c r="C26" t="s">
        <v>12</v>
      </c>
      <c r="D26" t="s">
        <v>13</v>
      </c>
      <c r="E26">
        <v>90</v>
      </c>
      <c r="F26" s="2">
        <v>1.68</v>
      </c>
      <c r="G26" s="2">
        <f>Prodaja[[#This Row],[Količina]]*Prodaja[[#This Row],[Cena]]</f>
        <v>151.19999999999999</v>
      </c>
      <c r="H26" s="2"/>
    </row>
    <row r="27" spans="1:8" x14ac:dyDescent="0.2">
      <c r="A27" s="1">
        <v>43773</v>
      </c>
      <c r="B27" s="1" t="str">
        <f>TEXT(A27,"mmmm")</f>
        <v>November</v>
      </c>
      <c r="C27" t="s">
        <v>9</v>
      </c>
      <c r="D27" t="s">
        <v>13</v>
      </c>
      <c r="E27">
        <v>50</v>
      </c>
      <c r="F27" s="2">
        <v>2.98</v>
      </c>
      <c r="G27" s="2">
        <f>Prodaja[[#This Row],[Količina]]*Prodaja[[#This Row],[Cena]]</f>
        <v>149</v>
      </c>
      <c r="H27" s="2"/>
    </row>
    <row r="28" spans="1:8" x14ac:dyDescent="0.2">
      <c r="A28" s="1">
        <v>43562</v>
      </c>
      <c r="B28" s="1" t="str">
        <f>TEXT(A28,"mmmm")</f>
        <v>April</v>
      </c>
      <c r="C28" t="s">
        <v>7</v>
      </c>
      <c r="D28" t="s">
        <v>8</v>
      </c>
      <c r="E28">
        <v>80</v>
      </c>
      <c r="F28" s="2">
        <v>1.8</v>
      </c>
      <c r="G28" s="2">
        <f>Prodaja[[#This Row],[Količina]]*Prodaja[[#This Row],[Cena]]</f>
        <v>144</v>
      </c>
      <c r="H28" s="2"/>
    </row>
    <row r="29" spans="1:8" x14ac:dyDescent="0.2">
      <c r="A29" s="1">
        <v>43581</v>
      </c>
      <c r="B29" s="1" t="str">
        <f>TEXT(A29,"mmmm")</f>
        <v>April</v>
      </c>
      <c r="C29" t="s">
        <v>11</v>
      </c>
      <c r="D29" t="s">
        <v>8</v>
      </c>
      <c r="E29">
        <v>90</v>
      </c>
      <c r="F29" s="2">
        <v>1.58</v>
      </c>
      <c r="G29" s="2">
        <f>Prodaja[[#This Row],[Količina]]*Prodaja[[#This Row],[Cena]]</f>
        <v>142.20000000000002</v>
      </c>
      <c r="H29" s="2"/>
    </row>
    <row r="30" spans="1:8" x14ac:dyDescent="0.2">
      <c r="A30" s="1">
        <v>43710</v>
      </c>
      <c r="B30" s="1" t="str">
        <f>TEXT(A30,"mmmm")</f>
        <v>September</v>
      </c>
      <c r="C30" t="s">
        <v>7</v>
      </c>
      <c r="D30" t="s">
        <v>13</v>
      </c>
      <c r="E30">
        <v>80</v>
      </c>
      <c r="F30" s="2">
        <v>1.77</v>
      </c>
      <c r="G30" s="2">
        <f>Prodaja[[#This Row],[Količina]]*Prodaja[[#This Row],[Cena]]</f>
        <v>141.6</v>
      </c>
      <c r="H30" s="2"/>
    </row>
    <row r="31" spans="1:8" x14ac:dyDescent="0.2">
      <c r="A31" s="1">
        <v>43674</v>
      </c>
      <c r="B31" s="1" t="str">
        <f>TEXT(A31,"mmmm")</f>
        <v>July</v>
      </c>
      <c r="C31" t="s">
        <v>7</v>
      </c>
      <c r="D31" t="s">
        <v>8</v>
      </c>
      <c r="E31">
        <v>80</v>
      </c>
      <c r="F31" s="2">
        <v>1.77</v>
      </c>
      <c r="G31" s="2">
        <f>Prodaja[[#This Row],[Količina]]*Prodaja[[#This Row],[Cena]]</f>
        <v>141.6</v>
      </c>
      <c r="H31" s="2"/>
    </row>
    <row r="32" spans="1:8" x14ac:dyDescent="0.2">
      <c r="A32" s="1">
        <v>44019</v>
      </c>
      <c r="B32" s="1" t="str">
        <f>TEXT(A32,"mmmm")</f>
        <v>July</v>
      </c>
      <c r="C32" t="s">
        <v>9</v>
      </c>
      <c r="D32" t="s">
        <v>8</v>
      </c>
      <c r="E32">
        <v>70</v>
      </c>
      <c r="F32" s="2">
        <v>2.02</v>
      </c>
      <c r="G32" s="2">
        <f>Prodaja[[#This Row],[Količina]]*Prodaja[[#This Row],[Cena]]</f>
        <v>141.4</v>
      </c>
      <c r="H32" s="2"/>
    </row>
    <row r="33" spans="1:8" x14ac:dyDescent="0.2">
      <c r="A33" s="1">
        <v>43606</v>
      </c>
      <c r="B33" s="1" t="str">
        <f>TEXT(A33,"mmmm")</f>
        <v>May</v>
      </c>
      <c r="C33" t="s">
        <v>12</v>
      </c>
      <c r="D33" t="s">
        <v>10</v>
      </c>
      <c r="E33">
        <v>90</v>
      </c>
      <c r="F33" s="2">
        <v>1.57</v>
      </c>
      <c r="G33" s="2">
        <f>Prodaja[[#This Row],[Količina]]*Prodaja[[#This Row],[Cena]]</f>
        <v>141.30000000000001</v>
      </c>
      <c r="H33" s="2"/>
    </row>
    <row r="34" spans="1:8" x14ac:dyDescent="0.2">
      <c r="A34" s="1">
        <v>43489</v>
      </c>
      <c r="B34" s="1" t="str">
        <f>TEXT(A34,"mmmm")</f>
        <v>January</v>
      </c>
      <c r="C34" t="s">
        <v>9</v>
      </c>
      <c r="D34" t="s">
        <v>8</v>
      </c>
      <c r="E34">
        <v>50</v>
      </c>
      <c r="F34" s="2">
        <v>2.69</v>
      </c>
      <c r="G34" s="2">
        <f>Prodaja[[#This Row],[Količina]]*Prodaja[[#This Row],[Cena]]</f>
        <v>134.5</v>
      </c>
      <c r="H34" s="2"/>
    </row>
    <row r="35" spans="1:8" x14ac:dyDescent="0.2">
      <c r="A35" s="1">
        <v>43849</v>
      </c>
      <c r="B35" s="1" t="str">
        <f>TEXT(A35,"mmmm")</f>
        <v>January</v>
      </c>
      <c r="C35" t="s">
        <v>11</v>
      </c>
      <c r="D35" t="s">
        <v>13</v>
      </c>
      <c r="E35">
        <v>70</v>
      </c>
      <c r="F35" s="2">
        <v>1.91</v>
      </c>
      <c r="G35" s="2">
        <f>Prodaja[[#This Row],[Količina]]*Prodaja[[#This Row],[Cena]]</f>
        <v>133.69999999999999</v>
      </c>
      <c r="H35" s="2"/>
    </row>
    <row r="36" spans="1:8" x14ac:dyDescent="0.2">
      <c r="A36" s="1">
        <v>43845</v>
      </c>
      <c r="B36" s="1" t="str">
        <f>TEXT(A36,"mmmm")</f>
        <v>January</v>
      </c>
      <c r="C36" t="s">
        <v>12</v>
      </c>
      <c r="D36" t="s">
        <v>10</v>
      </c>
      <c r="E36">
        <v>100</v>
      </c>
      <c r="F36" s="2">
        <v>1.33</v>
      </c>
      <c r="G36" s="2">
        <f>Prodaja[[#This Row],[Količina]]*Prodaja[[#This Row],[Cena]]</f>
        <v>133</v>
      </c>
      <c r="H36" s="2"/>
    </row>
    <row r="37" spans="1:8" x14ac:dyDescent="0.2">
      <c r="A37" s="1">
        <v>44057</v>
      </c>
      <c r="B37" s="1" t="str">
        <f>TEXT(A37,"mmmm")</f>
        <v>August</v>
      </c>
      <c r="C37" t="s">
        <v>11</v>
      </c>
      <c r="D37" t="s">
        <v>8</v>
      </c>
      <c r="E37">
        <v>80</v>
      </c>
      <c r="F37" s="2">
        <v>1.66</v>
      </c>
      <c r="G37" s="2">
        <f>Prodaja[[#This Row],[Količina]]*Prodaja[[#This Row],[Cena]]</f>
        <v>132.79999999999998</v>
      </c>
      <c r="H37" s="2"/>
    </row>
    <row r="38" spans="1:8" x14ac:dyDescent="0.2">
      <c r="A38" s="1">
        <v>43707</v>
      </c>
      <c r="B38" s="1" t="str">
        <f>TEXT(A38,"mmmm")</f>
        <v>August</v>
      </c>
      <c r="C38" t="s">
        <v>12</v>
      </c>
      <c r="D38" t="s">
        <v>8</v>
      </c>
      <c r="E38">
        <v>70</v>
      </c>
      <c r="F38" s="2">
        <v>1.89</v>
      </c>
      <c r="G38" s="2">
        <f>Prodaja[[#This Row],[Količina]]*Prodaja[[#This Row],[Cena]]</f>
        <v>132.29999999999998</v>
      </c>
      <c r="H38" s="2"/>
    </row>
    <row r="39" spans="1:8" x14ac:dyDescent="0.2">
      <c r="A39" s="1">
        <v>43565</v>
      </c>
      <c r="B39" s="1" t="str">
        <f>TEXT(A39,"mmmm")</f>
        <v>April</v>
      </c>
      <c r="C39" t="s">
        <v>7</v>
      </c>
      <c r="D39" t="s">
        <v>8</v>
      </c>
      <c r="E39">
        <v>80</v>
      </c>
      <c r="F39" s="2">
        <v>1.63</v>
      </c>
      <c r="G39" s="2">
        <f>Prodaja[[#This Row],[Količina]]*Prodaja[[#This Row],[Cena]]</f>
        <v>130.39999999999998</v>
      </c>
      <c r="H39" s="2"/>
    </row>
    <row r="40" spans="1:8" x14ac:dyDescent="0.2">
      <c r="A40" s="1">
        <v>43670</v>
      </c>
      <c r="B40" s="1" t="str">
        <f>TEXT(A40,"mmmm")</f>
        <v>July</v>
      </c>
      <c r="C40" t="s">
        <v>9</v>
      </c>
      <c r="D40" t="s">
        <v>10</v>
      </c>
      <c r="E40">
        <v>60</v>
      </c>
      <c r="F40" s="2">
        <v>2.1</v>
      </c>
      <c r="G40" s="2">
        <f>Prodaja[[#This Row],[Količina]]*Prodaja[[#This Row],[Cena]]</f>
        <v>126</v>
      </c>
      <c r="H40" s="2"/>
    </row>
    <row r="41" spans="1:8" x14ac:dyDescent="0.2">
      <c r="A41" s="1">
        <v>43901</v>
      </c>
      <c r="B41" s="1" t="str">
        <f>TEXT(A41,"mmmm")</f>
        <v>March</v>
      </c>
      <c r="C41" t="s">
        <v>12</v>
      </c>
      <c r="D41" t="s">
        <v>10</v>
      </c>
      <c r="E41">
        <v>90</v>
      </c>
      <c r="F41" s="2">
        <v>1.39</v>
      </c>
      <c r="G41" s="2">
        <f>Prodaja[[#This Row],[Količina]]*Prodaja[[#This Row],[Cena]]</f>
        <v>125.1</v>
      </c>
      <c r="H41" s="2"/>
    </row>
    <row r="42" spans="1:8" x14ac:dyDescent="0.2">
      <c r="A42" s="1">
        <v>43606</v>
      </c>
      <c r="B42" s="1" t="str">
        <f>TEXT(A42,"mmmm")</f>
        <v>May</v>
      </c>
      <c r="C42" t="s">
        <v>11</v>
      </c>
      <c r="D42" t="s">
        <v>13</v>
      </c>
      <c r="E42">
        <v>80</v>
      </c>
      <c r="F42" s="2">
        <v>1.5</v>
      </c>
      <c r="G42" s="2">
        <f>Prodaja[[#This Row],[Količina]]*Prodaja[[#This Row],[Cena]]</f>
        <v>120</v>
      </c>
      <c r="H42" s="2"/>
    </row>
    <row r="43" spans="1:8" x14ac:dyDescent="0.2">
      <c r="A43" s="1">
        <v>43690</v>
      </c>
      <c r="B43" s="1" t="str">
        <f>TEXT(A43,"mmmm")</f>
        <v>August</v>
      </c>
      <c r="C43" t="s">
        <v>12</v>
      </c>
      <c r="D43" t="s">
        <v>8</v>
      </c>
      <c r="E43">
        <v>60</v>
      </c>
      <c r="F43" s="2">
        <v>2</v>
      </c>
      <c r="G43" s="2">
        <f>Prodaja[[#This Row],[Količina]]*Prodaja[[#This Row],[Cena]]</f>
        <v>120</v>
      </c>
      <c r="H43" s="2"/>
    </row>
    <row r="44" spans="1:8" x14ac:dyDescent="0.2">
      <c r="A44" s="1">
        <v>44008</v>
      </c>
      <c r="B44" s="1" t="str">
        <f>TEXT(A44,"mmmm")</f>
        <v>June</v>
      </c>
      <c r="C44" t="s">
        <v>7</v>
      </c>
      <c r="D44" t="s">
        <v>10</v>
      </c>
      <c r="E44">
        <v>70</v>
      </c>
      <c r="F44" s="2">
        <v>1.71</v>
      </c>
      <c r="G44" s="2">
        <f>Prodaja[[#This Row],[Količina]]*Prodaja[[#This Row],[Cena]]</f>
        <v>119.7</v>
      </c>
      <c r="H44" s="2"/>
    </row>
    <row r="45" spans="1:8" x14ac:dyDescent="0.2">
      <c r="A45" s="1">
        <v>43874</v>
      </c>
      <c r="B45" s="1" t="str">
        <f>TEXT(A45,"mmmm")</f>
        <v>February</v>
      </c>
      <c r="C45" t="s">
        <v>11</v>
      </c>
      <c r="D45" t="s">
        <v>8</v>
      </c>
      <c r="E45">
        <v>100</v>
      </c>
      <c r="F45" s="2">
        <v>1.1499999999999999</v>
      </c>
      <c r="G45" s="2">
        <f>Prodaja[[#This Row],[Količina]]*Prodaja[[#This Row],[Cena]]</f>
        <v>114.99999999999999</v>
      </c>
      <c r="H45" s="2"/>
    </row>
    <row r="46" spans="1:8" x14ac:dyDescent="0.2">
      <c r="A46" s="1">
        <v>43834</v>
      </c>
      <c r="B46" s="1" t="str">
        <f>TEXT(A46,"mmmm")</f>
        <v>January</v>
      </c>
      <c r="C46" t="s">
        <v>9</v>
      </c>
      <c r="D46" t="s">
        <v>8</v>
      </c>
      <c r="E46">
        <v>50</v>
      </c>
      <c r="F46" s="2">
        <v>2.2999999999999998</v>
      </c>
      <c r="G46" s="2">
        <f>Prodaja[[#This Row],[Količina]]*Prodaja[[#This Row],[Cena]]</f>
        <v>114.99999999999999</v>
      </c>
      <c r="H46" s="2"/>
    </row>
    <row r="47" spans="1:8" x14ac:dyDescent="0.2">
      <c r="A47" s="1">
        <v>43824</v>
      </c>
      <c r="B47" s="1" t="str">
        <f>TEXT(A47,"mmmm")</f>
        <v>December</v>
      </c>
      <c r="C47" t="s">
        <v>7</v>
      </c>
      <c r="D47" t="s">
        <v>13</v>
      </c>
      <c r="E47">
        <v>70</v>
      </c>
      <c r="F47" s="2">
        <v>1.63</v>
      </c>
      <c r="G47" s="2">
        <f>Prodaja[[#This Row],[Količina]]*Prodaja[[#This Row],[Cena]]</f>
        <v>114.1</v>
      </c>
      <c r="H47" s="2"/>
    </row>
    <row r="48" spans="1:8" x14ac:dyDescent="0.2">
      <c r="A48" s="1">
        <v>43994</v>
      </c>
      <c r="B48" s="1" t="str">
        <f>TEXT(A48,"mmmm")</f>
        <v>June</v>
      </c>
      <c r="C48" t="s">
        <v>9</v>
      </c>
      <c r="D48" t="s">
        <v>8</v>
      </c>
      <c r="E48">
        <v>40</v>
      </c>
      <c r="F48" s="2">
        <v>2.84</v>
      </c>
      <c r="G48" s="2">
        <f>Prodaja[[#This Row],[Količina]]*Prodaja[[#This Row],[Cena]]</f>
        <v>113.6</v>
      </c>
      <c r="H48" s="2"/>
    </row>
    <row r="49" spans="1:8" x14ac:dyDescent="0.2">
      <c r="A49" s="1">
        <v>44052</v>
      </c>
      <c r="B49" s="1" t="str">
        <f>TEXT(A49,"mmmm")</f>
        <v>August</v>
      </c>
      <c r="C49" t="s">
        <v>9</v>
      </c>
      <c r="D49" t="s">
        <v>13</v>
      </c>
      <c r="E49">
        <v>100</v>
      </c>
      <c r="F49" s="2">
        <v>1.1299999999999999</v>
      </c>
      <c r="G49" s="2">
        <f>Prodaja[[#This Row],[Količina]]*Prodaja[[#This Row],[Cena]]</f>
        <v>112.99999999999999</v>
      </c>
      <c r="H49" s="2"/>
    </row>
    <row r="50" spans="1:8" x14ac:dyDescent="0.2">
      <c r="A50" s="1">
        <v>43487</v>
      </c>
      <c r="B50" s="1" t="str">
        <f>TEXT(A50,"mmmm")</f>
        <v>January</v>
      </c>
      <c r="C50" t="s">
        <v>9</v>
      </c>
      <c r="D50" t="s">
        <v>10</v>
      </c>
      <c r="E50">
        <v>80</v>
      </c>
      <c r="F50" s="2">
        <v>1.41</v>
      </c>
      <c r="G50" s="2">
        <f>Prodaja[[#This Row],[Količina]]*Prodaja[[#This Row],[Cena]]</f>
        <v>112.8</v>
      </c>
      <c r="H50" s="2"/>
    </row>
    <row r="51" spans="1:8" x14ac:dyDescent="0.2">
      <c r="A51" s="1">
        <v>43560</v>
      </c>
      <c r="B51" s="1" t="str">
        <f>TEXT(A51,"mmmm")</f>
        <v>April</v>
      </c>
      <c r="C51" t="s">
        <v>12</v>
      </c>
      <c r="D51" t="s">
        <v>10</v>
      </c>
      <c r="E51">
        <v>90</v>
      </c>
      <c r="F51" s="2">
        <v>1.25</v>
      </c>
      <c r="G51" s="2">
        <f>Prodaja[[#This Row],[Količina]]*Prodaja[[#This Row],[Cena]]</f>
        <v>112.5</v>
      </c>
      <c r="H51" s="2"/>
    </row>
    <row r="52" spans="1:8" x14ac:dyDescent="0.2">
      <c r="A52" s="1">
        <v>44133</v>
      </c>
      <c r="B52" s="1" t="str">
        <f>TEXT(A52,"mmmm")</f>
        <v>October</v>
      </c>
      <c r="C52" t="s">
        <v>9</v>
      </c>
      <c r="D52" t="s">
        <v>13</v>
      </c>
      <c r="E52">
        <v>70</v>
      </c>
      <c r="F52" s="2">
        <v>1.57</v>
      </c>
      <c r="G52" s="2">
        <f>Prodaja[[#This Row],[Količina]]*Prodaja[[#This Row],[Cena]]</f>
        <v>109.9</v>
      </c>
      <c r="H52" s="2"/>
    </row>
    <row r="53" spans="1:8" x14ac:dyDescent="0.2">
      <c r="A53" s="1">
        <v>43680</v>
      </c>
      <c r="B53" s="1" t="str">
        <f>TEXT(A53,"mmmm")</f>
        <v>August</v>
      </c>
      <c r="C53" t="s">
        <v>12</v>
      </c>
      <c r="D53" t="s">
        <v>13</v>
      </c>
      <c r="E53">
        <v>80</v>
      </c>
      <c r="F53" s="2">
        <v>1.33</v>
      </c>
      <c r="G53" s="2">
        <f>Prodaja[[#This Row],[Količina]]*Prodaja[[#This Row],[Cena]]</f>
        <v>106.4</v>
      </c>
      <c r="H53" s="2"/>
    </row>
    <row r="54" spans="1:8" x14ac:dyDescent="0.2">
      <c r="A54" s="1">
        <v>44131</v>
      </c>
      <c r="B54" s="1" t="str">
        <f>TEXT(A54,"mmmm")</f>
        <v>October</v>
      </c>
      <c r="C54" t="s">
        <v>7</v>
      </c>
      <c r="D54" t="s">
        <v>13</v>
      </c>
      <c r="E54">
        <v>60</v>
      </c>
      <c r="F54" s="2">
        <v>1.76</v>
      </c>
      <c r="G54" s="2">
        <f>Prodaja[[#This Row],[Količina]]*Prodaja[[#This Row],[Cena]]</f>
        <v>105.6</v>
      </c>
      <c r="H54" s="2"/>
    </row>
    <row r="55" spans="1:8" x14ac:dyDescent="0.2">
      <c r="A55" s="1">
        <v>44076</v>
      </c>
      <c r="B55" s="1" t="str">
        <f>TEXT(A55,"mmmm")</f>
        <v>September</v>
      </c>
      <c r="C55" t="s">
        <v>12</v>
      </c>
      <c r="D55" t="s">
        <v>10</v>
      </c>
      <c r="E55">
        <v>70</v>
      </c>
      <c r="F55" s="2">
        <v>1.5</v>
      </c>
      <c r="G55" s="2">
        <f>Prodaja[[#This Row],[Količina]]*Prodaja[[#This Row],[Cena]]</f>
        <v>105</v>
      </c>
      <c r="H55" s="2"/>
    </row>
    <row r="56" spans="1:8" x14ac:dyDescent="0.2">
      <c r="A56" s="1">
        <v>43513</v>
      </c>
      <c r="B56" s="1" t="str">
        <f>TEXT(A56,"mmmm")</f>
        <v>February</v>
      </c>
      <c r="C56" t="s">
        <v>7</v>
      </c>
      <c r="D56" t="s">
        <v>10</v>
      </c>
      <c r="E56">
        <v>70</v>
      </c>
      <c r="F56" s="2">
        <v>1.47</v>
      </c>
      <c r="G56" s="2">
        <f>Prodaja[[#This Row],[Količina]]*Prodaja[[#This Row],[Cena]]</f>
        <v>102.89999999999999</v>
      </c>
      <c r="H56" s="2"/>
    </row>
    <row r="57" spans="1:8" x14ac:dyDescent="0.2">
      <c r="A57" s="1">
        <v>43932</v>
      </c>
      <c r="B57" s="1" t="str">
        <f>TEXT(A57,"mmmm")</f>
        <v>April</v>
      </c>
      <c r="C57" t="s">
        <v>7</v>
      </c>
      <c r="D57" t="s">
        <v>13</v>
      </c>
      <c r="E57">
        <v>90</v>
      </c>
      <c r="F57" s="2">
        <v>1.0900000000000001</v>
      </c>
      <c r="G57" s="2">
        <f>Prodaja[[#This Row],[Količina]]*Prodaja[[#This Row],[Cena]]</f>
        <v>98.100000000000009</v>
      </c>
      <c r="H57" s="2"/>
    </row>
    <row r="58" spans="1:8" x14ac:dyDescent="0.2">
      <c r="A58" s="1">
        <v>43776</v>
      </c>
      <c r="B58" s="1" t="str">
        <f>TEXT(A58,"mmmm")</f>
        <v>November</v>
      </c>
      <c r="C58" t="s">
        <v>7</v>
      </c>
      <c r="D58" t="s">
        <v>8</v>
      </c>
      <c r="E58">
        <v>60</v>
      </c>
      <c r="F58" s="2">
        <v>1.62</v>
      </c>
      <c r="G58" s="2">
        <f>Prodaja[[#This Row],[Količina]]*Prodaja[[#This Row],[Cena]]</f>
        <v>97.2</v>
      </c>
      <c r="H58" s="2"/>
    </row>
    <row r="59" spans="1:8" x14ac:dyDescent="0.2">
      <c r="A59" s="1">
        <v>43788</v>
      </c>
      <c r="B59" s="1" t="str">
        <f>TEXT(A59,"mmmm")</f>
        <v>November</v>
      </c>
      <c r="C59" t="s">
        <v>9</v>
      </c>
      <c r="D59" t="s">
        <v>8</v>
      </c>
      <c r="E59">
        <v>50</v>
      </c>
      <c r="F59" s="2">
        <v>1.91</v>
      </c>
      <c r="G59" s="2">
        <f>Prodaja[[#This Row],[Količina]]*Prodaja[[#This Row],[Cena]]</f>
        <v>95.5</v>
      </c>
      <c r="H59" s="2"/>
    </row>
    <row r="60" spans="1:8" x14ac:dyDescent="0.2">
      <c r="A60" s="1">
        <v>43688</v>
      </c>
      <c r="B60" s="1" t="str">
        <f>TEXT(A60,"mmmm")</f>
        <v>August</v>
      </c>
      <c r="C60" t="s">
        <v>7</v>
      </c>
      <c r="D60" t="s">
        <v>10</v>
      </c>
      <c r="E60">
        <v>60</v>
      </c>
      <c r="F60" s="2">
        <v>1.58</v>
      </c>
      <c r="G60" s="2">
        <f>Prodaja[[#This Row],[Količina]]*Prodaja[[#This Row],[Cena]]</f>
        <v>94.800000000000011</v>
      </c>
      <c r="H60" s="2"/>
    </row>
    <row r="61" spans="1:8" x14ac:dyDescent="0.2">
      <c r="A61" s="1">
        <v>43849</v>
      </c>
      <c r="B61" s="1" t="str">
        <f>TEXT(A61,"mmmm")</f>
        <v>January</v>
      </c>
      <c r="C61" t="s">
        <v>12</v>
      </c>
      <c r="D61" t="s">
        <v>13</v>
      </c>
      <c r="E61">
        <v>50</v>
      </c>
      <c r="F61" s="2">
        <v>1.86</v>
      </c>
      <c r="G61" s="2">
        <f>Prodaja[[#This Row],[Količina]]*Prodaja[[#This Row],[Cena]]</f>
        <v>93</v>
      </c>
      <c r="H61" s="2"/>
    </row>
    <row r="62" spans="1:8" x14ac:dyDescent="0.2">
      <c r="A62" s="1">
        <v>43506</v>
      </c>
      <c r="B62" s="1" t="str">
        <f>TEXT(A62,"mmmm")</f>
        <v>February</v>
      </c>
      <c r="C62" t="s">
        <v>11</v>
      </c>
      <c r="D62" t="s">
        <v>8</v>
      </c>
      <c r="E62">
        <v>70</v>
      </c>
      <c r="F62" s="2">
        <v>1.32</v>
      </c>
      <c r="G62" s="2">
        <f>Prodaja[[#This Row],[Količina]]*Prodaja[[#This Row],[Cena]]</f>
        <v>92.4</v>
      </c>
      <c r="H62" s="2"/>
    </row>
    <row r="63" spans="1:8" x14ac:dyDescent="0.2">
      <c r="A63" s="1">
        <v>43728</v>
      </c>
      <c r="B63" s="1" t="str">
        <f>TEXT(A63,"mmmm")</f>
        <v>September</v>
      </c>
      <c r="C63" t="s">
        <v>7</v>
      </c>
      <c r="D63" t="s">
        <v>8</v>
      </c>
      <c r="E63">
        <v>70</v>
      </c>
      <c r="F63" s="2">
        <v>1.31</v>
      </c>
      <c r="G63" s="2">
        <f>Prodaja[[#This Row],[Količina]]*Prodaja[[#This Row],[Cena]]</f>
        <v>91.7</v>
      </c>
      <c r="H63" s="2"/>
    </row>
    <row r="64" spans="1:8" x14ac:dyDescent="0.2">
      <c r="A64" s="1">
        <v>44130</v>
      </c>
      <c r="B64" s="1" t="str">
        <f>TEXT(A64,"mmmm")</f>
        <v>October</v>
      </c>
      <c r="C64" t="s">
        <v>7</v>
      </c>
      <c r="D64" t="s">
        <v>13</v>
      </c>
      <c r="E64">
        <v>50</v>
      </c>
      <c r="F64" s="2">
        <v>1.83</v>
      </c>
      <c r="G64" s="2">
        <f>Prodaja[[#This Row],[Količina]]*Prodaja[[#This Row],[Cena]]</f>
        <v>91.5</v>
      </c>
      <c r="H64" s="2"/>
    </row>
    <row r="65" spans="1:8" x14ac:dyDescent="0.2">
      <c r="A65" s="1">
        <v>43492</v>
      </c>
      <c r="B65" s="1" t="str">
        <f>TEXT(A65,"mmmm")</f>
        <v>January</v>
      </c>
      <c r="C65" t="s">
        <v>9</v>
      </c>
      <c r="D65" t="s">
        <v>8</v>
      </c>
      <c r="E65">
        <v>90</v>
      </c>
      <c r="F65" s="2">
        <v>1.01</v>
      </c>
      <c r="G65" s="2">
        <f>Prodaja[[#This Row],[Količina]]*Prodaja[[#This Row],[Cena]]</f>
        <v>90.9</v>
      </c>
      <c r="H65" s="2"/>
    </row>
    <row r="66" spans="1:8" x14ac:dyDescent="0.2">
      <c r="A66" s="1">
        <v>43711</v>
      </c>
      <c r="B66" s="1" t="str">
        <f>TEXT(A66,"mmmm")</f>
        <v>September</v>
      </c>
      <c r="C66" t="s">
        <v>7</v>
      </c>
      <c r="D66" t="s">
        <v>8</v>
      </c>
      <c r="E66">
        <v>90</v>
      </c>
      <c r="F66" s="2">
        <v>1.01</v>
      </c>
      <c r="G66" s="2">
        <f>Prodaja[[#This Row],[Količina]]*Prodaja[[#This Row],[Cena]]</f>
        <v>90.9</v>
      </c>
      <c r="H66" s="2"/>
    </row>
    <row r="67" spans="1:8" x14ac:dyDescent="0.2">
      <c r="A67" s="1">
        <v>43718</v>
      </c>
      <c r="B67" s="1" t="str">
        <f>TEXT(A67,"mmmm")</f>
        <v>September</v>
      </c>
      <c r="C67" t="s">
        <v>7</v>
      </c>
      <c r="D67" t="s">
        <v>10</v>
      </c>
      <c r="E67">
        <v>50</v>
      </c>
      <c r="F67" s="2">
        <v>1.81</v>
      </c>
      <c r="G67" s="2">
        <f>Prodaja[[#This Row],[Količina]]*Prodaja[[#This Row],[Cena]]</f>
        <v>90.5</v>
      </c>
      <c r="H67" s="2"/>
    </row>
    <row r="68" spans="1:8" x14ac:dyDescent="0.2">
      <c r="A68" s="1">
        <v>43994</v>
      </c>
      <c r="B68" s="1" t="str">
        <f>TEXT(A68,"mmmm")</f>
        <v>June</v>
      </c>
      <c r="C68" t="s">
        <v>9</v>
      </c>
      <c r="D68" t="s">
        <v>10</v>
      </c>
      <c r="E68">
        <v>80</v>
      </c>
      <c r="F68" s="2">
        <v>1.1299999999999999</v>
      </c>
      <c r="G68" s="2">
        <f>Prodaja[[#This Row],[Količina]]*Prodaja[[#This Row],[Cena]]</f>
        <v>90.399999999999991</v>
      </c>
      <c r="H68" s="2"/>
    </row>
    <row r="69" spans="1:8" x14ac:dyDescent="0.2">
      <c r="A69" s="1">
        <v>43502</v>
      </c>
      <c r="B69" s="1" t="str">
        <f>TEXT(A69,"mmmm")</f>
        <v>February</v>
      </c>
      <c r="C69" t="s">
        <v>9</v>
      </c>
      <c r="D69" t="s">
        <v>10</v>
      </c>
      <c r="E69">
        <v>80</v>
      </c>
      <c r="F69" s="2">
        <v>1.1100000000000001</v>
      </c>
      <c r="G69" s="2">
        <f>Prodaja[[#This Row],[Količina]]*Prodaja[[#This Row],[Cena]]</f>
        <v>88.800000000000011</v>
      </c>
      <c r="H69" s="2"/>
    </row>
    <row r="70" spans="1:8" x14ac:dyDescent="0.2">
      <c r="A70" s="1">
        <v>43685</v>
      </c>
      <c r="B70" s="1" t="str">
        <f>TEXT(A70,"mmmm")</f>
        <v>August</v>
      </c>
      <c r="C70" t="s">
        <v>12</v>
      </c>
      <c r="D70" t="s">
        <v>13</v>
      </c>
      <c r="E70">
        <v>60</v>
      </c>
      <c r="F70" s="2">
        <v>1.47</v>
      </c>
      <c r="G70" s="2">
        <f>Prodaja[[#This Row],[Količina]]*Prodaja[[#This Row],[Cena]]</f>
        <v>88.2</v>
      </c>
      <c r="H70" s="2"/>
    </row>
    <row r="71" spans="1:8" x14ac:dyDescent="0.2">
      <c r="A71" s="1">
        <v>43571</v>
      </c>
      <c r="B71" s="1" t="str">
        <f>TEXT(A71,"mmmm")</f>
        <v>April</v>
      </c>
      <c r="C71" t="s">
        <v>11</v>
      </c>
      <c r="D71" t="s">
        <v>10</v>
      </c>
      <c r="E71">
        <v>50</v>
      </c>
      <c r="F71" s="2">
        <v>1.75</v>
      </c>
      <c r="G71" s="2">
        <f>Prodaja[[#This Row],[Količina]]*Prodaja[[#This Row],[Cena]]</f>
        <v>87.5</v>
      </c>
      <c r="H71" s="2"/>
    </row>
    <row r="72" spans="1:8" x14ac:dyDescent="0.2">
      <c r="A72" s="1">
        <v>43490</v>
      </c>
      <c r="B72" s="1" t="str">
        <f>TEXT(A72,"mmmm")</f>
        <v>January</v>
      </c>
      <c r="C72" t="s">
        <v>7</v>
      </c>
      <c r="D72" t="s">
        <v>8</v>
      </c>
      <c r="E72">
        <v>100</v>
      </c>
      <c r="F72" s="2">
        <v>0.87</v>
      </c>
      <c r="G72" s="2">
        <f>Prodaja[[#This Row],[Količina]]*Prodaja[[#This Row],[Cena]]</f>
        <v>87</v>
      </c>
      <c r="H72" s="2"/>
    </row>
    <row r="73" spans="1:8" x14ac:dyDescent="0.2">
      <c r="A73" s="1">
        <v>44090</v>
      </c>
      <c r="B73" s="1" t="str">
        <f>TEXT(A73,"mmmm")</f>
        <v>September</v>
      </c>
      <c r="C73" t="s">
        <v>9</v>
      </c>
      <c r="D73" t="s">
        <v>10</v>
      </c>
      <c r="E73">
        <v>30</v>
      </c>
      <c r="F73" s="2">
        <v>2.86</v>
      </c>
      <c r="G73" s="2">
        <f>Prodaja[[#This Row],[Količina]]*Prodaja[[#This Row],[Cena]]</f>
        <v>85.8</v>
      </c>
      <c r="H73" s="2"/>
    </row>
    <row r="74" spans="1:8" x14ac:dyDescent="0.2">
      <c r="A74" s="1">
        <v>44121</v>
      </c>
      <c r="B74" s="1" t="str">
        <f>TEXT(A74,"mmmm")</f>
        <v>October</v>
      </c>
      <c r="C74" t="s">
        <v>11</v>
      </c>
      <c r="D74" t="s">
        <v>10</v>
      </c>
      <c r="E74">
        <v>60</v>
      </c>
      <c r="F74" s="2">
        <v>1.41</v>
      </c>
      <c r="G74" s="2">
        <f>Prodaja[[#This Row],[Količina]]*Prodaja[[#This Row],[Cena]]</f>
        <v>84.6</v>
      </c>
      <c r="H74" s="2"/>
    </row>
    <row r="75" spans="1:8" x14ac:dyDescent="0.2">
      <c r="A75" s="1">
        <v>43672</v>
      </c>
      <c r="B75" s="1" t="str">
        <f>TEXT(A75,"mmmm")</f>
        <v>July</v>
      </c>
      <c r="C75" t="s">
        <v>9</v>
      </c>
      <c r="D75" t="s">
        <v>13</v>
      </c>
      <c r="E75">
        <v>40</v>
      </c>
      <c r="F75" s="2">
        <v>2.1</v>
      </c>
      <c r="G75" s="2">
        <f>Prodaja[[#This Row],[Količina]]*Prodaja[[#This Row],[Cena]]</f>
        <v>84</v>
      </c>
      <c r="H75" s="2"/>
    </row>
    <row r="76" spans="1:8" x14ac:dyDescent="0.2">
      <c r="A76" s="1">
        <v>43807</v>
      </c>
      <c r="B76" s="1" t="str">
        <f>TEXT(A76,"mmmm")</f>
        <v>December</v>
      </c>
      <c r="C76" t="s">
        <v>7</v>
      </c>
      <c r="D76" t="s">
        <v>10</v>
      </c>
      <c r="E76">
        <v>60</v>
      </c>
      <c r="F76" s="2">
        <v>1.39</v>
      </c>
      <c r="G76" s="2">
        <f>Prodaja[[#This Row],[Količina]]*Prodaja[[#This Row],[Cena]]</f>
        <v>83.399999999999991</v>
      </c>
      <c r="H76" s="2"/>
    </row>
    <row r="77" spans="1:8" x14ac:dyDescent="0.2">
      <c r="A77" s="1">
        <v>43814</v>
      </c>
      <c r="B77" s="1" t="str">
        <f>TEXT(A77,"mmmm")</f>
        <v>December</v>
      </c>
      <c r="C77" t="s">
        <v>9</v>
      </c>
      <c r="D77" t="s">
        <v>10</v>
      </c>
      <c r="E77">
        <v>40</v>
      </c>
      <c r="F77" s="2">
        <v>2.04</v>
      </c>
      <c r="G77" s="2">
        <f>Prodaja[[#This Row],[Količina]]*Prodaja[[#This Row],[Cena]]</f>
        <v>81.599999999999994</v>
      </c>
      <c r="H77" s="2"/>
    </row>
    <row r="78" spans="1:8" x14ac:dyDescent="0.2">
      <c r="A78" s="1">
        <v>43821</v>
      </c>
      <c r="B78" s="1" t="str">
        <f>TEXT(A78,"mmmm")</f>
        <v>December</v>
      </c>
      <c r="C78" t="s">
        <v>11</v>
      </c>
      <c r="D78" t="s">
        <v>8</v>
      </c>
      <c r="E78">
        <v>100</v>
      </c>
      <c r="F78" s="2">
        <v>0.81</v>
      </c>
      <c r="G78" s="2">
        <f>Prodaja[[#This Row],[Količina]]*Prodaja[[#This Row],[Cena]]</f>
        <v>81</v>
      </c>
      <c r="H78" s="2"/>
    </row>
    <row r="79" spans="1:8" x14ac:dyDescent="0.2">
      <c r="A79" s="1">
        <v>44099</v>
      </c>
      <c r="B79" s="1" t="str">
        <f>TEXT(A79,"mmmm")</f>
        <v>September</v>
      </c>
      <c r="C79" t="s">
        <v>7</v>
      </c>
      <c r="D79" t="s">
        <v>10</v>
      </c>
      <c r="E79">
        <v>40</v>
      </c>
      <c r="F79" s="2">
        <v>1.99</v>
      </c>
      <c r="G79" s="2">
        <f>Prodaja[[#This Row],[Količina]]*Prodaja[[#This Row],[Cena]]</f>
        <v>79.599999999999994</v>
      </c>
      <c r="H79" s="2"/>
    </row>
    <row r="80" spans="1:8" x14ac:dyDescent="0.2">
      <c r="A80" s="1">
        <v>44064</v>
      </c>
      <c r="B80" s="1" t="str">
        <f>TEXT(A80,"mmmm")</f>
        <v>August</v>
      </c>
      <c r="C80" t="s">
        <v>12</v>
      </c>
      <c r="D80" t="s">
        <v>8</v>
      </c>
      <c r="E80">
        <v>90</v>
      </c>
      <c r="F80" s="2">
        <v>0.88</v>
      </c>
      <c r="G80" s="2">
        <f>Prodaja[[#This Row],[Količina]]*Prodaja[[#This Row],[Cena]]</f>
        <v>79.2</v>
      </c>
      <c r="H80" s="2"/>
    </row>
    <row r="81" spans="1:8" x14ac:dyDescent="0.2">
      <c r="A81" s="1">
        <v>43915</v>
      </c>
      <c r="B81" s="1" t="str">
        <f>TEXT(A81,"mmmm")</f>
        <v>March</v>
      </c>
      <c r="C81" t="s">
        <v>9</v>
      </c>
      <c r="D81" t="s">
        <v>8</v>
      </c>
      <c r="E81">
        <v>60</v>
      </c>
      <c r="F81" s="2">
        <v>1.31</v>
      </c>
      <c r="G81" s="2">
        <f>Prodaja[[#This Row],[Količina]]*Prodaja[[#This Row],[Cena]]</f>
        <v>78.600000000000009</v>
      </c>
      <c r="H81" s="2"/>
    </row>
    <row r="82" spans="1:8" x14ac:dyDescent="0.2">
      <c r="A82" s="1">
        <v>43645</v>
      </c>
      <c r="B82" s="1" t="str">
        <f>TEXT(A82,"mmmm")</f>
        <v>June</v>
      </c>
      <c r="C82" t="s">
        <v>7</v>
      </c>
      <c r="D82" t="s">
        <v>13</v>
      </c>
      <c r="E82">
        <v>90</v>
      </c>
      <c r="F82" s="2">
        <v>0.87</v>
      </c>
      <c r="G82" s="2">
        <f>Prodaja[[#This Row],[Količina]]*Prodaja[[#This Row],[Cena]]</f>
        <v>78.3</v>
      </c>
      <c r="H82" s="2"/>
    </row>
    <row r="83" spans="1:8" x14ac:dyDescent="0.2">
      <c r="A83" s="1">
        <v>43843</v>
      </c>
      <c r="B83" s="1" t="str">
        <f>TEXT(A83,"mmmm")</f>
        <v>January</v>
      </c>
      <c r="C83" t="s">
        <v>7</v>
      </c>
      <c r="D83" t="s">
        <v>10</v>
      </c>
      <c r="E83">
        <v>60</v>
      </c>
      <c r="F83" s="2">
        <v>1.29</v>
      </c>
      <c r="G83" s="2">
        <f>Prodaja[[#This Row],[Količina]]*Prodaja[[#This Row],[Cena]]</f>
        <v>77.400000000000006</v>
      </c>
      <c r="H83" s="2"/>
    </row>
    <row r="84" spans="1:8" x14ac:dyDescent="0.2">
      <c r="A84" s="1">
        <v>43616</v>
      </c>
      <c r="B84" s="1" t="str">
        <f>TEXT(A84,"mmmm")</f>
        <v>May</v>
      </c>
      <c r="C84" t="s">
        <v>9</v>
      </c>
      <c r="D84" t="s">
        <v>10</v>
      </c>
      <c r="E84">
        <v>60</v>
      </c>
      <c r="F84" s="2">
        <v>1.24</v>
      </c>
      <c r="G84" s="2">
        <f>Prodaja[[#This Row],[Količina]]*Prodaja[[#This Row],[Cena]]</f>
        <v>74.400000000000006</v>
      </c>
      <c r="H84" s="2"/>
    </row>
    <row r="85" spans="1:8" x14ac:dyDescent="0.2">
      <c r="A85" s="1">
        <v>44099</v>
      </c>
      <c r="B85" s="1" t="str">
        <f>TEXT(A85,"mmmm")</f>
        <v>September</v>
      </c>
      <c r="C85" t="s">
        <v>12</v>
      </c>
      <c r="D85" t="s">
        <v>8</v>
      </c>
      <c r="E85">
        <v>50</v>
      </c>
      <c r="F85" s="2">
        <v>1.48</v>
      </c>
      <c r="G85" s="2">
        <f>Prodaja[[#This Row],[Količina]]*Prodaja[[#This Row],[Cena]]</f>
        <v>74</v>
      </c>
      <c r="H85" s="2"/>
    </row>
    <row r="86" spans="1:8" x14ac:dyDescent="0.2">
      <c r="A86" s="1">
        <v>43721</v>
      </c>
      <c r="B86" s="1" t="str">
        <f>TEXT(A86,"mmmm")</f>
        <v>September</v>
      </c>
      <c r="C86" t="s">
        <v>7</v>
      </c>
      <c r="D86" t="s">
        <v>10</v>
      </c>
      <c r="E86">
        <v>90</v>
      </c>
      <c r="F86" s="2">
        <v>0.8</v>
      </c>
      <c r="G86" s="2">
        <f>Prodaja[[#This Row],[Količina]]*Prodaja[[#This Row],[Cena]]</f>
        <v>72</v>
      </c>
      <c r="H86" s="2"/>
    </row>
    <row r="87" spans="1:8" x14ac:dyDescent="0.2">
      <c r="A87" s="1">
        <v>44075</v>
      </c>
      <c r="B87" s="1" t="str">
        <f>TEXT(A87,"mmmm")</f>
        <v>September</v>
      </c>
      <c r="C87" t="s">
        <v>9</v>
      </c>
      <c r="D87" t="s">
        <v>8</v>
      </c>
      <c r="E87">
        <v>50</v>
      </c>
      <c r="F87" s="2">
        <v>1.43</v>
      </c>
      <c r="G87" s="2">
        <f>Prodaja[[#This Row],[Količina]]*Prodaja[[#This Row],[Cena]]</f>
        <v>71.5</v>
      </c>
      <c r="H87" s="2"/>
    </row>
    <row r="88" spans="1:8" x14ac:dyDescent="0.2">
      <c r="A88" s="1">
        <v>43543</v>
      </c>
      <c r="B88" s="1" t="str">
        <f>TEXT(A88,"mmmm")</f>
        <v>March</v>
      </c>
      <c r="C88" t="s">
        <v>11</v>
      </c>
      <c r="D88" t="s">
        <v>13</v>
      </c>
      <c r="E88">
        <v>90</v>
      </c>
      <c r="F88" s="2">
        <v>0.79</v>
      </c>
      <c r="G88" s="2">
        <f>Prodaja[[#This Row],[Količina]]*Prodaja[[#This Row],[Cena]]</f>
        <v>71.100000000000009</v>
      </c>
      <c r="H88" s="2"/>
    </row>
    <row r="89" spans="1:8" x14ac:dyDescent="0.2">
      <c r="A89" s="1">
        <v>43732</v>
      </c>
      <c r="B89" s="1" t="str">
        <f>TEXT(A89,"mmmm")</f>
        <v>September</v>
      </c>
      <c r="C89" t="s">
        <v>11</v>
      </c>
      <c r="D89" t="s">
        <v>10</v>
      </c>
      <c r="E89">
        <v>90</v>
      </c>
      <c r="F89" s="2">
        <v>0.79</v>
      </c>
      <c r="G89" s="2">
        <f>Prodaja[[#This Row],[Količina]]*Prodaja[[#This Row],[Cena]]</f>
        <v>71.100000000000009</v>
      </c>
      <c r="H89" s="2"/>
    </row>
    <row r="90" spans="1:8" x14ac:dyDescent="0.2">
      <c r="A90" s="1">
        <v>43679</v>
      </c>
      <c r="B90" s="1" t="str">
        <f>TEXT(A90,"mmmm")</f>
        <v>August</v>
      </c>
      <c r="C90" t="s">
        <v>12</v>
      </c>
      <c r="D90" t="s">
        <v>8</v>
      </c>
      <c r="E90">
        <v>50</v>
      </c>
      <c r="F90" s="2">
        <v>1.4</v>
      </c>
      <c r="G90" s="2">
        <f>Prodaja[[#This Row],[Količina]]*Prodaja[[#This Row],[Cena]]</f>
        <v>70</v>
      </c>
      <c r="H90" s="2"/>
    </row>
    <row r="91" spans="1:8" x14ac:dyDescent="0.2">
      <c r="A91" s="1">
        <v>43927</v>
      </c>
      <c r="B91" s="1" t="str">
        <f>TEXT(A91,"mmmm")</f>
        <v>April</v>
      </c>
      <c r="C91" t="s">
        <v>9</v>
      </c>
      <c r="D91" t="s">
        <v>10</v>
      </c>
      <c r="E91">
        <v>30</v>
      </c>
      <c r="F91" s="2">
        <v>2.29</v>
      </c>
      <c r="G91" s="2">
        <f>Prodaja[[#This Row],[Količina]]*Prodaja[[#This Row],[Cena]]</f>
        <v>68.7</v>
      </c>
      <c r="H91" s="2"/>
    </row>
    <row r="92" spans="1:8" x14ac:dyDescent="0.2">
      <c r="A92" s="1">
        <v>44010</v>
      </c>
      <c r="B92" s="1" t="str">
        <f>TEXT(A92,"mmmm")</f>
        <v>June</v>
      </c>
      <c r="C92" t="s">
        <v>12</v>
      </c>
      <c r="D92" t="s">
        <v>8</v>
      </c>
      <c r="E92">
        <v>50</v>
      </c>
      <c r="F92" s="2">
        <v>1.37</v>
      </c>
      <c r="G92" s="2">
        <f>Prodaja[[#This Row],[Količina]]*Prodaja[[#This Row],[Cena]]</f>
        <v>68.5</v>
      </c>
      <c r="H92" s="2"/>
    </row>
    <row r="93" spans="1:8" x14ac:dyDescent="0.2">
      <c r="A93" s="1">
        <v>43665</v>
      </c>
      <c r="B93" s="1" t="str">
        <f>TEXT(A93,"mmmm")</f>
        <v>July</v>
      </c>
      <c r="C93" t="s">
        <v>11</v>
      </c>
      <c r="D93" t="s">
        <v>8</v>
      </c>
      <c r="E93">
        <v>90</v>
      </c>
      <c r="F93" s="2">
        <v>0.76</v>
      </c>
      <c r="G93" s="2">
        <f>Prodaja[[#This Row],[Količina]]*Prodaja[[#This Row],[Cena]]</f>
        <v>68.400000000000006</v>
      </c>
      <c r="H93" s="2"/>
    </row>
    <row r="94" spans="1:8" x14ac:dyDescent="0.2">
      <c r="A94" s="1">
        <v>43671</v>
      </c>
      <c r="B94" s="1" t="str">
        <f>TEXT(A94,"mmmm")</f>
        <v>July</v>
      </c>
      <c r="C94" t="s">
        <v>9</v>
      </c>
      <c r="D94" t="s">
        <v>8</v>
      </c>
      <c r="E94">
        <v>60</v>
      </c>
      <c r="F94" s="2">
        <v>1.1299999999999999</v>
      </c>
      <c r="G94" s="2">
        <f>Prodaja[[#This Row],[Količina]]*Prodaja[[#This Row],[Cena]]</f>
        <v>67.8</v>
      </c>
      <c r="H94" s="2"/>
    </row>
    <row r="95" spans="1:8" x14ac:dyDescent="0.2">
      <c r="A95" s="1">
        <v>43885</v>
      </c>
      <c r="B95" s="1" t="str">
        <f>TEXT(A95,"mmmm")</f>
        <v>February</v>
      </c>
      <c r="C95" t="s">
        <v>7</v>
      </c>
      <c r="D95" t="s">
        <v>10</v>
      </c>
      <c r="E95">
        <v>40</v>
      </c>
      <c r="F95" s="2">
        <v>1.66</v>
      </c>
      <c r="G95" s="2">
        <f>Prodaja[[#This Row],[Količina]]*Prodaja[[#This Row],[Cena]]</f>
        <v>66.399999999999991</v>
      </c>
      <c r="H95" s="2"/>
    </row>
    <row r="96" spans="1:8" x14ac:dyDescent="0.2">
      <c r="A96" s="1">
        <v>43918</v>
      </c>
      <c r="B96" s="1" t="str">
        <f>TEXT(A96,"mmmm")</f>
        <v>March</v>
      </c>
      <c r="C96" t="s">
        <v>11</v>
      </c>
      <c r="D96" t="s">
        <v>8</v>
      </c>
      <c r="E96">
        <v>90</v>
      </c>
      <c r="F96" s="2">
        <v>0.72</v>
      </c>
      <c r="G96" s="2">
        <f>Prodaja[[#This Row],[Količina]]*Prodaja[[#This Row],[Cena]]</f>
        <v>64.8</v>
      </c>
      <c r="H96" s="2"/>
    </row>
    <row r="97" spans="1:8" x14ac:dyDescent="0.2">
      <c r="A97" s="1">
        <v>43594</v>
      </c>
      <c r="B97" s="1" t="str">
        <f>TEXT(A97,"mmmm")</f>
        <v>May</v>
      </c>
      <c r="C97" t="s">
        <v>7</v>
      </c>
      <c r="D97" t="s">
        <v>10</v>
      </c>
      <c r="E97">
        <v>100</v>
      </c>
      <c r="F97" s="2">
        <v>0.63</v>
      </c>
      <c r="G97" s="2">
        <f>Prodaja[[#This Row],[Količina]]*Prodaja[[#This Row],[Cena]]</f>
        <v>63</v>
      </c>
      <c r="H97" s="2"/>
    </row>
    <row r="98" spans="1:8" x14ac:dyDescent="0.2">
      <c r="A98" s="1">
        <v>44027</v>
      </c>
      <c r="B98" s="1" t="str">
        <f>TEXT(A98,"mmmm")</f>
        <v>July</v>
      </c>
      <c r="C98" t="s">
        <v>11</v>
      </c>
      <c r="D98" t="s">
        <v>13</v>
      </c>
      <c r="E98">
        <v>50</v>
      </c>
      <c r="F98" s="2">
        <v>1.25</v>
      </c>
      <c r="G98" s="2">
        <f>Prodaja[[#This Row],[Količina]]*Prodaja[[#This Row],[Cena]]</f>
        <v>62.5</v>
      </c>
      <c r="H98" s="2"/>
    </row>
    <row r="99" spans="1:8" x14ac:dyDescent="0.2">
      <c r="A99" s="1">
        <v>44002</v>
      </c>
      <c r="B99" s="1" t="str">
        <f>TEXT(A99,"mmmm")</f>
        <v>June</v>
      </c>
      <c r="C99" t="s">
        <v>12</v>
      </c>
      <c r="D99" t="s">
        <v>8</v>
      </c>
      <c r="E99">
        <v>40</v>
      </c>
      <c r="F99" s="2">
        <v>1.56</v>
      </c>
      <c r="G99" s="2">
        <f>Prodaja[[#This Row],[Količina]]*Prodaja[[#This Row],[Cena]]</f>
        <v>62.400000000000006</v>
      </c>
      <c r="H99" s="2"/>
    </row>
    <row r="100" spans="1:8" x14ac:dyDescent="0.2">
      <c r="A100" s="1">
        <v>43568</v>
      </c>
      <c r="B100" s="1" t="str">
        <f>TEXT(A100,"mmmm")</f>
        <v>April</v>
      </c>
      <c r="C100" t="s">
        <v>9</v>
      </c>
      <c r="D100" t="s">
        <v>10</v>
      </c>
      <c r="E100">
        <v>50</v>
      </c>
      <c r="F100" s="2">
        <v>1.22</v>
      </c>
      <c r="G100" s="2">
        <f>Prodaja[[#This Row],[Količina]]*Prodaja[[#This Row],[Cena]]</f>
        <v>61</v>
      </c>
      <c r="H100" s="2"/>
    </row>
    <row r="101" spans="1:8" x14ac:dyDescent="0.2">
      <c r="A101" s="1">
        <v>43591</v>
      </c>
      <c r="B101" s="1" t="str">
        <f>TEXT(A101,"mmmm")</f>
        <v>May</v>
      </c>
      <c r="C101" t="s">
        <v>12</v>
      </c>
      <c r="D101" t="s">
        <v>13</v>
      </c>
      <c r="E101">
        <v>40</v>
      </c>
      <c r="F101" s="2">
        <v>1.5</v>
      </c>
      <c r="G101" s="2">
        <f>Prodaja[[#This Row],[Količina]]*Prodaja[[#This Row],[Cena]]</f>
        <v>60</v>
      </c>
      <c r="H101" s="2"/>
    </row>
    <row r="102" spans="1:8" x14ac:dyDescent="0.2">
      <c r="A102" s="1">
        <v>43731</v>
      </c>
      <c r="B102" s="1" t="str">
        <f>TEXT(A102,"mmmm")</f>
        <v>September</v>
      </c>
      <c r="C102" t="s">
        <v>11</v>
      </c>
      <c r="D102" t="s">
        <v>13</v>
      </c>
      <c r="E102">
        <v>80</v>
      </c>
      <c r="F102" s="2">
        <v>0.71</v>
      </c>
      <c r="G102" s="2">
        <f>Prodaja[[#This Row],[Količina]]*Prodaja[[#This Row],[Cena]]</f>
        <v>56.8</v>
      </c>
      <c r="H102" s="2"/>
    </row>
    <row r="103" spans="1:8" x14ac:dyDescent="0.2">
      <c r="A103" s="1">
        <v>43497</v>
      </c>
      <c r="B103" s="1" t="str">
        <f>TEXT(A103,"mmmm")</f>
        <v>February</v>
      </c>
      <c r="C103" t="s">
        <v>11</v>
      </c>
      <c r="D103" t="s">
        <v>8</v>
      </c>
      <c r="E103">
        <v>80</v>
      </c>
      <c r="F103" s="2">
        <v>0.68</v>
      </c>
      <c r="G103" s="2">
        <f>Prodaja[[#This Row],[Količina]]*Prodaja[[#This Row],[Cena]]</f>
        <v>54.400000000000006</v>
      </c>
      <c r="H103" s="2"/>
    </row>
    <row r="104" spans="1:8" x14ac:dyDescent="0.2">
      <c r="A104" s="1">
        <v>43817</v>
      </c>
      <c r="B104" s="1" t="str">
        <f>TEXT(A104,"mmmm")</f>
        <v>December</v>
      </c>
      <c r="C104" t="s">
        <v>9</v>
      </c>
      <c r="D104" t="s">
        <v>10</v>
      </c>
      <c r="E104">
        <v>50</v>
      </c>
      <c r="F104" s="2">
        <v>1.06</v>
      </c>
      <c r="G104" s="2">
        <f>Prodaja[[#This Row],[Količina]]*Prodaja[[#This Row],[Cena]]</f>
        <v>53</v>
      </c>
      <c r="H104" s="2"/>
    </row>
    <row r="105" spans="1:8" x14ac:dyDescent="0.2">
      <c r="A105" s="1">
        <v>44014</v>
      </c>
      <c r="B105" s="1" t="str">
        <f>TEXT(A105,"mmmm")</f>
        <v>July</v>
      </c>
      <c r="C105" t="s">
        <v>11</v>
      </c>
      <c r="D105" t="s">
        <v>8</v>
      </c>
      <c r="E105">
        <v>30</v>
      </c>
      <c r="F105" s="2">
        <v>1.76</v>
      </c>
      <c r="G105" s="2">
        <f>Prodaja[[#This Row],[Količina]]*Prodaja[[#This Row],[Cena]]</f>
        <v>52.8</v>
      </c>
      <c r="H105" s="2"/>
    </row>
    <row r="106" spans="1:8" x14ac:dyDescent="0.2">
      <c r="A106" s="1">
        <v>43847</v>
      </c>
      <c r="B106" s="1" t="str">
        <f>TEXT(A106,"mmmm")</f>
        <v>January</v>
      </c>
      <c r="C106" t="s">
        <v>12</v>
      </c>
      <c r="D106" t="s">
        <v>13</v>
      </c>
      <c r="E106">
        <v>50</v>
      </c>
      <c r="F106" s="2">
        <v>1.04</v>
      </c>
      <c r="G106" s="2">
        <f>Prodaja[[#This Row],[Količina]]*Prodaja[[#This Row],[Cena]]</f>
        <v>52</v>
      </c>
      <c r="H106" s="2"/>
    </row>
    <row r="107" spans="1:8" x14ac:dyDescent="0.2">
      <c r="A107" s="1">
        <v>43613</v>
      </c>
      <c r="B107" s="1" t="str">
        <f>TEXT(A107,"mmmm")</f>
        <v>May</v>
      </c>
      <c r="C107" t="s">
        <v>7</v>
      </c>
      <c r="D107" t="s">
        <v>8</v>
      </c>
      <c r="E107">
        <v>80</v>
      </c>
      <c r="F107" s="2">
        <v>0.64</v>
      </c>
      <c r="G107" s="2">
        <f>Prodaja[[#This Row],[Količina]]*Prodaja[[#This Row],[Cena]]</f>
        <v>51.2</v>
      </c>
      <c r="H107" s="2"/>
    </row>
    <row r="108" spans="1:8" x14ac:dyDescent="0.2">
      <c r="A108" s="1">
        <v>43935</v>
      </c>
      <c r="B108" s="1" t="str">
        <f>TEXT(A108,"mmmm")</f>
        <v>April</v>
      </c>
      <c r="C108" t="s">
        <v>12</v>
      </c>
      <c r="D108" t="s">
        <v>8</v>
      </c>
      <c r="E108">
        <v>30</v>
      </c>
      <c r="F108" s="2">
        <v>1.6</v>
      </c>
      <c r="G108" s="2">
        <f>Prodaja[[#This Row],[Količina]]*Prodaja[[#This Row],[Cena]]</f>
        <v>48</v>
      </c>
      <c r="H108" s="2"/>
    </row>
    <row r="109" spans="1:8" x14ac:dyDescent="0.2">
      <c r="A109" s="1">
        <v>43796</v>
      </c>
      <c r="B109" s="1" t="str">
        <f>TEXT(A109,"mmmm")</f>
        <v>November</v>
      </c>
      <c r="C109" t="s">
        <v>7</v>
      </c>
      <c r="D109" t="s">
        <v>10</v>
      </c>
      <c r="E109">
        <v>50</v>
      </c>
      <c r="F109" s="2">
        <v>0.95</v>
      </c>
      <c r="G109" s="2">
        <f>Prodaja[[#This Row],[Količina]]*Prodaja[[#This Row],[Cena]]</f>
        <v>47.5</v>
      </c>
      <c r="H109" s="2"/>
    </row>
    <row r="110" spans="1:8" x14ac:dyDescent="0.2">
      <c r="A110" s="1">
        <v>44041</v>
      </c>
      <c r="B110" s="1" t="str">
        <f>TEXT(A110,"mmmm")</f>
        <v>July</v>
      </c>
      <c r="C110" t="s">
        <v>12</v>
      </c>
      <c r="D110" t="s">
        <v>10</v>
      </c>
      <c r="E110">
        <v>70</v>
      </c>
      <c r="F110" s="2">
        <v>0.65</v>
      </c>
      <c r="G110" s="2">
        <f>Prodaja[[#This Row],[Količina]]*Prodaja[[#This Row],[Cena]]</f>
        <v>45.5</v>
      </c>
      <c r="H110" s="2"/>
    </row>
    <row r="111" spans="1:8" x14ac:dyDescent="0.2">
      <c r="A111" s="1">
        <v>44111</v>
      </c>
      <c r="B111" s="1" t="str">
        <f>TEXT(A111,"mmmm")</f>
        <v>October</v>
      </c>
      <c r="C111" t="s">
        <v>7</v>
      </c>
      <c r="D111" t="s">
        <v>13</v>
      </c>
      <c r="E111">
        <v>70</v>
      </c>
      <c r="F111" s="2">
        <v>0.64</v>
      </c>
      <c r="G111" s="2">
        <f>Prodaja[[#This Row],[Količina]]*Prodaja[[#This Row],[Cena]]</f>
        <v>44.800000000000004</v>
      </c>
      <c r="H111" s="2"/>
    </row>
    <row r="112" spans="1:8" x14ac:dyDescent="0.2">
      <c r="A112" s="1">
        <v>43631</v>
      </c>
      <c r="B112" s="1" t="str">
        <f>TEXT(A112,"mmmm")</f>
        <v>June</v>
      </c>
      <c r="C112" t="s">
        <v>12</v>
      </c>
      <c r="D112" t="s">
        <v>8</v>
      </c>
      <c r="E112">
        <v>30</v>
      </c>
      <c r="F112" s="2">
        <v>1.43</v>
      </c>
      <c r="G112" s="2">
        <f>Prodaja[[#This Row],[Količina]]*Prodaja[[#This Row],[Cena]]</f>
        <v>42.9</v>
      </c>
      <c r="H112" s="2"/>
    </row>
    <row r="113" spans="1:8" x14ac:dyDescent="0.2">
      <c r="A113" s="1">
        <v>43804</v>
      </c>
      <c r="B113" s="1" t="str">
        <f>TEXT(A113,"mmmm")</f>
        <v>December</v>
      </c>
      <c r="C113" t="s">
        <v>9</v>
      </c>
      <c r="D113" t="s">
        <v>8</v>
      </c>
      <c r="E113">
        <v>20</v>
      </c>
      <c r="F113" s="2">
        <v>2.06</v>
      </c>
      <c r="G113" s="2">
        <f>Prodaja[[#This Row],[Količina]]*Prodaja[[#This Row],[Cena]]</f>
        <v>41.2</v>
      </c>
      <c r="H113" s="2"/>
    </row>
    <row r="114" spans="1:8" x14ac:dyDescent="0.2">
      <c r="A114" s="1">
        <v>43667</v>
      </c>
      <c r="B114" s="1" t="str">
        <f>TEXT(A114,"mmmm")</f>
        <v>July</v>
      </c>
      <c r="C114" t="s">
        <v>11</v>
      </c>
      <c r="D114" t="s">
        <v>10</v>
      </c>
      <c r="E114">
        <v>50</v>
      </c>
      <c r="F114" s="2">
        <v>0.82</v>
      </c>
      <c r="G114" s="2">
        <f>Prodaja[[#This Row],[Količina]]*Prodaja[[#This Row],[Cena]]</f>
        <v>41</v>
      </c>
      <c r="H114" s="2"/>
    </row>
    <row r="115" spans="1:8" x14ac:dyDescent="0.2">
      <c r="A115" s="1">
        <v>43518</v>
      </c>
      <c r="B115" s="1" t="str">
        <f>TEXT(A115,"mmmm")</f>
        <v>February</v>
      </c>
      <c r="C115" t="s">
        <v>11</v>
      </c>
      <c r="D115" t="s">
        <v>10</v>
      </c>
      <c r="E115">
        <v>60</v>
      </c>
      <c r="F115" s="2">
        <v>0.66</v>
      </c>
      <c r="G115" s="2">
        <f>Prodaja[[#This Row],[Količina]]*Prodaja[[#This Row],[Cena]]</f>
        <v>39.6</v>
      </c>
      <c r="H115" s="2"/>
    </row>
    <row r="116" spans="1:8" x14ac:dyDescent="0.2">
      <c r="A116" s="1">
        <v>44121</v>
      </c>
      <c r="B116" s="1" t="str">
        <f>TEXT(A116,"mmmm")</f>
        <v>October</v>
      </c>
      <c r="C116" t="s">
        <v>7</v>
      </c>
      <c r="D116" t="s">
        <v>10</v>
      </c>
      <c r="E116">
        <v>40</v>
      </c>
      <c r="F116" s="2">
        <v>0.94</v>
      </c>
      <c r="G116" s="2">
        <f>Prodaja[[#This Row],[Količina]]*Prodaja[[#This Row],[Cena]]</f>
        <v>37.599999999999994</v>
      </c>
      <c r="H116" s="2"/>
    </row>
    <row r="117" spans="1:8" x14ac:dyDescent="0.2">
      <c r="A117" s="1">
        <v>43860</v>
      </c>
      <c r="B117" s="1" t="str">
        <f>TEXT(A117,"mmmm")</f>
        <v>January</v>
      </c>
      <c r="C117" t="s">
        <v>9</v>
      </c>
      <c r="D117" t="s">
        <v>8</v>
      </c>
      <c r="E117">
        <v>30</v>
      </c>
      <c r="F117" s="2">
        <v>1.25</v>
      </c>
      <c r="G117" s="2">
        <f>Prodaja[[#This Row],[Količina]]*Prodaja[[#This Row],[Cena]]</f>
        <v>37.5</v>
      </c>
      <c r="H117" s="2"/>
    </row>
    <row r="118" spans="1:8" x14ac:dyDescent="0.2">
      <c r="A118" s="1">
        <v>43476</v>
      </c>
      <c r="B118" s="1" t="str">
        <f>TEXT(A118,"mmmm")</f>
        <v>January</v>
      </c>
      <c r="C118" t="s">
        <v>7</v>
      </c>
      <c r="D118" t="s">
        <v>13</v>
      </c>
      <c r="E118">
        <v>20</v>
      </c>
      <c r="F118" s="2">
        <v>1.87</v>
      </c>
      <c r="G118" s="2">
        <f>Prodaja[[#This Row],[Količina]]*Prodaja[[#This Row],[Cena]]</f>
        <v>37.400000000000006</v>
      </c>
      <c r="H118" s="2"/>
    </row>
    <row r="119" spans="1:8" x14ac:dyDescent="0.2">
      <c r="A119" s="1">
        <v>43552</v>
      </c>
      <c r="B119" s="1" t="str">
        <f>TEXT(A119,"mmmm")</f>
        <v>March</v>
      </c>
      <c r="C119" t="s">
        <v>7</v>
      </c>
      <c r="D119" t="s">
        <v>13</v>
      </c>
      <c r="E119">
        <v>90</v>
      </c>
      <c r="F119" s="2">
        <v>0.41</v>
      </c>
      <c r="G119" s="2">
        <f>Prodaja[[#This Row],[Količina]]*Prodaja[[#This Row],[Cena]]</f>
        <v>36.9</v>
      </c>
      <c r="H119" s="2"/>
    </row>
    <row r="120" spans="1:8" x14ac:dyDescent="0.2">
      <c r="A120" s="1">
        <v>43778</v>
      </c>
      <c r="B120" s="1" t="str">
        <f>TEXT(A120,"mmmm")</f>
        <v>November</v>
      </c>
      <c r="C120" t="s">
        <v>11</v>
      </c>
      <c r="D120" t="s">
        <v>13</v>
      </c>
      <c r="E120">
        <v>40</v>
      </c>
      <c r="F120" s="2">
        <v>0.9</v>
      </c>
      <c r="G120" s="2">
        <f>Prodaja[[#This Row],[Količina]]*Prodaja[[#This Row],[Cena]]</f>
        <v>36</v>
      </c>
      <c r="H120" s="2"/>
    </row>
    <row r="121" spans="1:8" x14ac:dyDescent="0.2">
      <c r="A121" s="1">
        <v>43950</v>
      </c>
      <c r="B121" s="1" t="str">
        <f>TEXT(A121,"mmmm")</f>
        <v>April</v>
      </c>
      <c r="C121" t="s">
        <v>12</v>
      </c>
      <c r="D121" t="s">
        <v>13</v>
      </c>
      <c r="E121">
        <v>90</v>
      </c>
      <c r="F121" s="2">
        <v>0.4</v>
      </c>
      <c r="G121" s="2">
        <f>Prodaja[[#This Row],[Količina]]*Prodaja[[#This Row],[Cena]]</f>
        <v>36</v>
      </c>
      <c r="H121" s="2"/>
    </row>
    <row r="122" spans="1:8" x14ac:dyDescent="0.2">
      <c r="A122" s="1">
        <v>43671</v>
      </c>
      <c r="B122" s="1" t="str">
        <f>TEXT(A122,"mmmm")</f>
        <v>July</v>
      </c>
      <c r="C122" t="s">
        <v>7</v>
      </c>
      <c r="D122" t="s">
        <v>13</v>
      </c>
      <c r="E122">
        <v>20</v>
      </c>
      <c r="F122" s="2">
        <v>1.74</v>
      </c>
      <c r="G122" s="2">
        <f>Prodaja[[#This Row],[Količina]]*Prodaja[[#This Row],[Cena]]</f>
        <v>34.799999999999997</v>
      </c>
      <c r="H122" s="2"/>
    </row>
    <row r="123" spans="1:8" x14ac:dyDescent="0.2">
      <c r="A123" s="1">
        <v>44024</v>
      </c>
      <c r="B123" s="1" t="str">
        <f>TEXT(A123,"mmmm")</f>
        <v>July</v>
      </c>
      <c r="C123" t="s">
        <v>7</v>
      </c>
      <c r="D123" t="s">
        <v>10</v>
      </c>
      <c r="E123">
        <v>60</v>
      </c>
      <c r="F123" s="2">
        <v>0.56000000000000005</v>
      </c>
      <c r="G123" s="2">
        <f>Prodaja[[#This Row],[Količina]]*Prodaja[[#This Row],[Cena]]</f>
        <v>33.6</v>
      </c>
      <c r="H123" s="2"/>
    </row>
    <row r="124" spans="1:8" x14ac:dyDescent="0.2">
      <c r="A124" s="1">
        <v>44076</v>
      </c>
      <c r="B124" s="1" t="str">
        <f>TEXT(A124,"mmmm")</f>
        <v>September</v>
      </c>
      <c r="C124" t="s">
        <v>11</v>
      </c>
      <c r="D124" t="s">
        <v>10</v>
      </c>
      <c r="E124">
        <v>40</v>
      </c>
      <c r="F124" s="2">
        <v>0.81</v>
      </c>
      <c r="G124" s="2">
        <f>Prodaja[[#This Row],[Količina]]*Prodaja[[#This Row],[Cena]]</f>
        <v>32.400000000000006</v>
      </c>
      <c r="H124" s="2"/>
    </row>
    <row r="125" spans="1:8" x14ac:dyDescent="0.2">
      <c r="A125" s="1">
        <v>43903</v>
      </c>
      <c r="B125" s="1" t="str">
        <f>TEXT(A125,"mmmm")</f>
        <v>March</v>
      </c>
      <c r="C125" t="s">
        <v>11</v>
      </c>
      <c r="D125" t="s">
        <v>8</v>
      </c>
      <c r="E125">
        <v>20</v>
      </c>
      <c r="F125" s="2">
        <v>1.55</v>
      </c>
      <c r="G125" s="2">
        <f>Prodaja[[#This Row],[Količina]]*Prodaja[[#This Row],[Cena]]</f>
        <v>31</v>
      </c>
      <c r="H125" s="2"/>
    </row>
    <row r="126" spans="1:8" x14ac:dyDescent="0.2">
      <c r="A126" s="1">
        <v>43538</v>
      </c>
      <c r="B126" s="1" t="str">
        <f>TEXT(A126,"mmmm")</f>
        <v>March</v>
      </c>
      <c r="C126" t="s">
        <v>11</v>
      </c>
      <c r="D126" t="s">
        <v>10</v>
      </c>
      <c r="E126">
        <v>100</v>
      </c>
      <c r="F126" s="2">
        <v>0.3</v>
      </c>
      <c r="G126" s="2">
        <f>Prodaja[[#This Row],[Količina]]*Prodaja[[#This Row],[Cena]]</f>
        <v>30</v>
      </c>
      <c r="H126" s="2"/>
    </row>
    <row r="127" spans="1:8" x14ac:dyDescent="0.2">
      <c r="A127" s="1">
        <v>44066</v>
      </c>
      <c r="B127" s="1" t="str">
        <f>TEXT(A127,"mmmm")</f>
        <v>August</v>
      </c>
      <c r="C127" t="s">
        <v>7</v>
      </c>
      <c r="D127" t="s">
        <v>8</v>
      </c>
      <c r="E127">
        <v>20</v>
      </c>
      <c r="F127" s="2">
        <v>1.47</v>
      </c>
      <c r="G127" s="2">
        <f>Prodaja[[#This Row],[Količina]]*Prodaja[[#This Row],[Cena]]</f>
        <v>29.4</v>
      </c>
      <c r="H127" s="2"/>
    </row>
    <row r="128" spans="1:8" x14ac:dyDescent="0.2">
      <c r="A128" s="1">
        <v>43755</v>
      </c>
      <c r="B128" s="1" t="str">
        <f>TEXT(A128,"mmmm")</f>
        <v>October</v>
      </c>
      <c r="C128" t="s">
        <v>9</v>
      </c>
      <c r="D128" t="s">
        <v>10</v>
      </c>
      <c r="E128">
        <v>20</v>
      </c>
      <c r="F128" s="2">
        <v>1.45</v>
      </c>
      <c r="G128" s="2">
        <f>Prodaja[[#This Row],[Količina]]*Prodaja[[#This Row],[Cena]]</f>
        <v>29</v>
      </c>
      <c r="H128" s="2"/>
    </row>
    <row r="129" spans="1:8" x14ac:dyDescent="0.2">
      <c r="A129" s="1">
        <v>43471</v>
      </c>
      <c r="B129" s="1" t="str">
        <f>TEXT(A129,"mmmm")</f>
        <v>January</v>
      </c>
      <c r="C129" t="s">
        <v>12</v>
      </c>
      <c r="D129" t="s">
        <v>8</v>
      </c>
      <c r="E129">
        <v>20</v>
      </c>
      <c r="F129" s="2">
        <v>1.44</v>
      </c>
      <c r="G129" s="2">
        <f>Prodaja[[#This Row],[Količina]]*Prodaja[[#This Row],[Cena]]</f>
        <v>28.799999999999997</v>
      </c>
      <c r="H129" s="2"/>
    </row>
    <row r="130" spans="1:8" x14ac:dyDescent="0.2">
      <c r="A130" s="1">
        <v>43869</v>
      </c>
      <c r="B130" s="1" t="str">
        <f>TEXT(A130,"mmmm")</f>
        <v>February</v>
      </c>
      <c r="C130" t="s">
        <v>11</v>
      </c>
      <c r="D130" t="s">
        <v>13</v>
      </c>
      <c r="E130">
        <v>40</v>
      </c>
      <c r="F130" s="2">
        <v>0.68</v>
      </c>
      <c r="G130" s="2">
        <f>Prodaja[[#This Row],[Količina]]*Prodaja[[#This Row],[Cena]]</f>
        <v>27.200000000000003</v>
      </c>
      <c r="H130" s="2"/>
    </row>
    <row r="131" spans="1:8" x14ac:dyDescent="0.2">
      <c r="A131" s="1">
        <v>43890</v>
      </c>
      <c r="B131" s="1" t="str">
        <f>TEXT(A131,"mmmm")</f>
        <v>February</v>
      </c>
      <c r="C131" t="s">
        <v>7</v>
      </c>
      <c r="D131" t="s">
        <v>8</v>
      </c>
      <c r="E131">
        <v>50</v>
      </c>
      <c r="F131" s="2">
        <v>0.54</v>
      </c>
      <c r="G131" s="2">
        <f>Prodaja[[#This Row],[Količina]]*Prodaja[[#This Row],[Cena]]</f>
        <v>27</v>
      </c>
      <c r="H131" s="2"/>
    </row>
    <row r="132" spans="1:8" x14ac:dyDescent="0.2">
      <c r="A132" s="1">
        <v>43722</v>
      </c>
      <c r="B132" s="1" t="str">
        <f>TEXT(A132,"mmmm")</f>
        <v>September</v>
      </c>
      <c r="C132" t="s">
        <v>9</v>
      </c>
      <c r="D132" t="s">
        <v>10</v>
      </c>
      <c r="E132">
        <v>10</v>
      </c>
      <c r="F132" s="2">
        <v>2.66</v>
      </c>
      <c r="G132" s="2">
        <f>Prodaja[[#This Row],[Količina]]*Prodaja[[#This Row],[Cena]]</f>
        <v>26.6</v>
      </c>
      <c r="H132" s="2"/>
    </row>
    <row r="133" spans="1:8" x14ac:dyDescent="0.2">
      <c r="A133" s="1">
        <v>43882</v>
      </c>
      <c r="B133" s="1" t="str">
        <f>TEXT(A133,"mmmm")</f>
        <v>February</v>
      </c>
      <c r="C133" t="s">
        <v>11</v>
      </c>
      <c r="D133" t="s">
        <v>8</v>
      </c>
      <c r="E133">
        <v>20</v>
      </c>
      <c r="F133" s="2">
        <v>1.33</v>
      </c>
      <c r="G133" s="2">
        <f>Prodaja[[#This Row],[Količina]]*Prodaja[[#This Row],[Cena]]</f>
        <v>26.6</v>
      </c>
      <c r="H133" s="2"/>
    </row>
    <row r="134" spans="1:8" x14ac:dyDescent="0.2">
      <c r="A134" s="1">
        <v>43533</v>
      </c>
      <c r="B134" s="1" t="str">
        <f>TEXT(A134,"mmmm")</f>
        <v>March</v>
      </c>
      <c r="C134" t="s">
        <v>12</v>
      </c>
      <c r="D134" t="s">
        <v>10</v>
      </c>
      <c r="E134">
        <v>20</v>
      </c>
      <c r="F134" s="2">
        <v>1.23</v>
      </c>
      <c r="G134" s="2">
        <f>Prodaja[[#This Row],[Količina]]*Prodaja[[#This Row],[Cena]]</f>
        <v>24.6</v>
      </c>
      <c r="H134" s="2"/>
    </row>
    <row r="135" spans="1:8" x14ac:dyDescent="0.2">
      <c r="A135" s="1">
        <v>43838</v>
      </c>
      <c r="B135" s="1" t="str">
        <f>TEXT(A135,"mmmm")</f>
        <v>January</v>
      </c>
      <c r="C135" t="s">
        <v>9</v>
      </c>
      <c r="D135" t="s">
        <v>13</v>
      </c>
      <c r="E135">
        <v>20</v>
      </c>
      <c r="F135" s="2">
        <v>1.19</v>
      </c>
      <c r="G135" s="2">
        <f>Prodaja[[#This Row],[Količina]]*Prodaja[[#This Row],[Cena]]</f>
        <v>23.799999999999997</v>
      </c>
      <c r="H135" s="2"/>
    </row>
    <row r="136" spans="1:8" x14ac:dyDescent="0.2">
      <c r="A136" s="1">
        <v>43593</v>
      </c>
      <c r="B136" s="1" t="str">
        <f>TEXT(A136,"mmmm")</f>
        <v>May</v>
      </c>
      <c r="C136" t="s">
        <v>12</v>
      </c>
      <c r="D136" t="s">
        <v>13</v>
      </c>
      <c r="E136">
        <v>50</v>
      </c>
      <c r="F136" s="2">
        <v>0.45</v>
      </c>
      <c r="G136" s="2">
        <f>Prodaja[[#This Row],[Količina]]*Prodaja[[#This Row],[Cena]]</f>
        <v>22.5</v>
      </c>
      <c r="H136" s="2"/>
    </row>
    <row r="137" spans="1:8" x14ac:dyDescent="0.2">
      <c r="A137" s="1">
        <v>44131</v>
      </c>
      <c r="B137" s="1" t="str">
        <f>TEXT(A137,"mmmm")</f>
        <v>October</v>
      </c>
      <c r="C137" t="s">
        <v>7</v>
      </c>
      <c r="D137" t="s">
        <v>13</v>
      </c>
      <c r="E137">
        <v>40</v>
      </c>
      <c r="F137" s="2">
        <v>0.56000000000000005</v>
      </c>
      <c r="G137" s="2">
        <f>Prodaja[[#This Row],[Količina]]*Prodaja[[#This Row],[Cena]]</f>
        <v>22.400000000000002</v>
      </c>
      <c r="H137" s="2"/>
    </row>
    <row r="138" spans="1:8" x14ac:dyDescent="0.2">
      <c r="A138" s="1">
        <v>44127</v>
      </c>
      <c r="B138" s="1" t="str">
        <f>TEXT(A138,"mmmm")</f>
        <v>October</v>
      </c>
      <c r="C138" t="s">
        <v>12</v>
      </c>
      <c r="D138" t="s">
        <v>13</v>
      </c>
      <c r="E138">
        <v>50</v>
      </c>
      <c r="F138" s="2">
        <v>0.44</v>
      </c>
      <c r="G138" s="2">
        <f>Prodaja[[#This Row],[Količina]]*Prodaja[[#This Row],[Cena]]</f>
        <v>22</v>
      </c>
      <c r="H138" s="2"/>
    </row>
    <row r="139" spans="1:8" x14ac:dyDescent="0.2">
      <c r="A139" s="1">
        <v>43984</v>
      </c>
      <c r="B139" s="1" t="str">
        <f>TEXT(A139,"mmmm")</f>
        <v>June</v>
      </c>
      <c r="C139" t="s">
        <v>9</v>
      </c>
      <c r="D139" t="s">
        <v>13</v>
      </c>
      <c r="E139">
        <v>20</v>
      </c>
      <c r="F139" s="2">
        <v>1.1000000000000001</v>
      </c>
      <c r="G139" s="2">
        <f>Prodaja[[#This Row],[Količina]]*Prodaja[[#This Row],[Cena]]</f>
        <v>22</v>
      </c>
      <c r="H139" s="2"/>
    </row>
    <row r="140" spans="1:8" x14ac:dyDescent="0.2">
      <c r="A140" s="1">
        <v>43907</v>
      </c>
      <c r="B140" s="1" t="str">
        <f>TEXT(A140,"mmmm")</f>
        <v>March</v>
      </c>
      <c r="C140" t="s">
        <v>11</v>
      </c>
      <c r="D140" t="s">
        <v>10</v>
      </c>
      <c r="E140">
        <v>20</v>
      </c>
      <c r="F140" s="2">
        <v>1.0900000000000001</v>
      </c>
      <c r="G140" s="2">
        <f>Prodaja[[#This Row],[Količina]]*Prodaja[[#This Row],[Cena]]</f>
        <v>21.8</v>
      </c>
      <c r="H140" s="2"/>
    </row>
    <row r="141" spans="1:8" x14ac:dyDescent="0.2">
      <c r="A141" s="1">
        <v>44103</v>
      </c>
      <c r="B141" s="1" t="str">
        <f>TEXT(A141,"mmmm")</f>
        <v>September</v>
      </c>
      <c r="C141" t="s">
        <v>7</v>
      </c>
      <c r="D141" t="s">
        <v>8</v>
      </c>
      <c r="E141">
        <v>70</v>
      </c>
      <c r="F141" s="2">
        <v>0.31</v>
      </c>
      <c r="G141" s="2">
        <f>Prodaja[[#This Row],[Količina]]*Prodaja[[#This Row],[Cena]]</f>
        <v>21.7</v>
      </c>
      <c r="H141" s="2"/>
    </row>
    <row r="142" spans="1:8" x14ac:dyDescent="0.2">
      <c r="A142" s="1">
        <v>43619</v>
      </c>
      <c r="B142" s="1" t="str">
        <f>TEXT(A142,"mmmm")</f>
        <v>June</v>
      </c>
      <c r="C142" t="s">
        <v>11</v>
      </c>
      <c r="D142" t="s">
        <v>13</v>
      </c>
      <c r="E142">
        <v>90</v>
      </c>
      <c r="F142" s="2">
        <v>0.24</v>
      </c>
      <c r="G142" s="2">
        <f>Prodaja[[#This Row],[Količina]]*Prodaja[[#This Row],[Cena]]</f>
        <v>21.599999999999998</v>
      </c>
      <c r="H142" s="2"/>
    </row>
    <row r="143" spans="1:8" x14ac:dyDescent="0.2">
      <c r="A143" s="1">
        <v>43685</v>
      </c>
      <c r="B143" s="1" t="str">
        <f>TEXT(A143,"mmmm")</f>
        <v>August</v>
      </c>
      <c r="C143" t="s">
        <v>9</v>
      </c>
      <c r="D143" t="s">
        <v>8</v>
      </c>
      <c r="E143">
        <v>10</v>
      </c>
      <c r="F143" s="2">
        <v>2.14</v>
      </c>
      <c r="G143" s="2">
        <f>Prodaja[[#This Row],[Količina]]*Prodaja[[#This Row],[Cena]]</f>
        <v>21.400000000000002</v>
      </c>
      <c r="H143" s="2"/>
    </row>
    <row r="144" spans="1:8" x14ac:dyDescent="0.2">
      <c r="A144" s="1">
        <v>43505</v>
      </c>
      <c r="B144" s="1" t="str">
        <f>TEXT(A144,"mmmm")</f>
        <v>February</v>
      </c>
      <c r="C144" t="s">
        <v>12</v>
      </c>
      <c r="D144" t="s">
        <v>13</v>
      </c>
      <c r="E144">
        <v>70</v>
      </c>
      <c r="F144" s="2">
        <v>0.28999999999999998</v>
      </c>
      <c r="G144" s="2">
        <f>Prodaja[[#This Row],[Količina]]*Prodaja[[#This Row],[Cena]]</f>
        <v>20.299999999999997</v>
      </c>
      <c r="H144" s="2"/>
    </row>
    <row r="145" spans="1:8" x14ac:dyDescent="0.2">
      <c r="A145" s="1">
        <v>43760</v>
      </c>
      <c r="B145" s="1" t="str">
        <f>TEXT(A145,"mmmm")</f>
        <v>October</v>
      </c>
      <c r="C145" t="s">
        <v>12</v>
      </c>
      <c r="D145" t="s">
        <v>13</v>
      </c>
      <c r="E145">
        <v>40</v>
      </c>
      <c r="F145" s="2">
        <v>0.49</v>
      </c>
      <c r="G145" s="2">
        <f>Prodaja[[#This Row],[Količina]]*Prodaja[[#This Row],[Cena]]</f>
        <v>19.600000000000001</v>
      </c>
      <c r="H145" s="2"/>
    </row>
    <row r="146" spans="1:8" x14ac:dyDescent="0.2">
      <c r="A146" s="1">
        <v>43770</v>
      </c>
      <c r="B146" s="1" t="str">
        <f>TEXT(A146,"mmmm")</f>
        <v>November</v>
      </c>
      <c r="C146" t="s">
        <v>12</v>
      </c>
      <c r="D146" t="s">
        <v>10</v>
      </c>
      <c r="E146">
        <v>20</v>
      </c>
      <c r="F146" s="2">
        <v>0.96</v>
      </c>
      <c r="G146" s="2">
        <f>Prodaja[[#This Row],[Količina]]*Prodaja[[#This Row],[Cena]]</f>
        <v>19.2</v>
      </c>
      <c r="H146" s="2"/>
    </row>
    <row r="147" spans="1:8" x14ac:dyDescent="0.2">
      <c r="A147" s="1">
        <v>43527</v>
      </c>
      <c r="B147" s="1" t="str">
        <f>TEXT(A147,"mmmm")</f>
        <v>March</v>
      </c>
      <c r="C147" t="s">
        <v>9</v>
      </c>
      <c r="D147" t="s">
        <v>10</v>
      </c>
      <c r="E147">
        <v>10</v>
      </c>
      <c r="F147" s="2">
        <v>1.9</v>
      </c>
      <c r="G147" s="2">
        <f>Prodaja[[#This Row],[Količina]]*Prodaja[[#This Row],[Cena]]</f>
        <v>19</v>
      </c>
      <c r="H147" s="2"/>
    </row>
    <row r="148" spans="1:8" x14ac:dyDescent="0.2">
      <c r="A148" s="1">
        <v>43839</v>
      </c>
      <c r="B148" s="1" t="str">
        <f>TEXT(A148,"mmmm")</f>
        <v>January</v>
      </c>
      <c r="C148" t="s">
        <v>12</v>
      </c>
      <c r="D148" t="s">
        <v>13</v>
      </c>
      <c r="E148">
        <v>10</v>
      </c>
      <c r="F148" s="2">
        <v>1.85</v>
      </c>
      <c r="G148" s="2">
        <f>Prodaja[[#This Row],[Količina]]*Prodaja[[#This Row],[Cena]]</f>
        <v>18.5</v>
      </c>
      <c r="H148" s="2"/>
    </row>
    <row r="149" spans="1:8" x14ac:dyDescent="0.2">
      <c r="A149" s="1">
        <v>44121</v>
      </c>
      <c r="B149" s="1" t="str">
        <f>TEXT(A149,"mmmm")</f>
        <v>October</v>
      </c>
      <c r="C149" t="s">
        <v>12</v>
      </c>
      <c r="D149" t="s">
        <v>10</v>
      </c>
      <c r="E149">
        <v>10</v>
      </c>
      <c r="F149" s="2">
        <v>1.84</v>
      </c>
      <c r="G149" s="2">
        <f>Prodaja[[#This Row],[Količina]]*Prodaja[[#This Row],[Cena]]</f>
        <v>18.400000000000002</v>
      </c>
      <c r="H149" s="2"/>
    </row>
    <row r="150" spans="1:8" x14ac:dyDescent="0.2">
      <c r="A150" s="1">
        <v>43896</v>
      </c>
      <c r="B150" s="1" t="str">
        <f>TEXT(A150,"mmmm")</f>
        <v>March</v>
      </c>
      <c r="C150" t="s">
        <v>11</v>
      </c>
      <c r="D150" t="s">
        <v>8</v>
      </c>
      <c r="E150">
        <v>20</v>
      </c>
      <c r="F150" s="2">
        <v>0.89</v>
      </c>
      <c r="G150" s="2">
        <f>Prodaja[[#This Row],[Količina]]*Prodaja[[#This Row],[Cena]]</f>
        <v>17.8</v>
      </c>
      <c r="H150" s="2"/>
    </row>
    <row r="151" spans="1:8" x14ac:dyDescent="0.2">
      <c r="A151" s="1">
        <v>43856</v>
      </c>
      <c r="B151" s="1" t="str">
        <f>TEXT(A151,"mmmm")</f>
        <v>January</v>
      </c>
      <c r="C151" t="s">
        <v>11</v>
      </c>
      <c r="D151" t="s">
        <v>10</v>
      </c>
      <c r="E151">
        <v>20</v>
      </c>
      <c r="F151" s="2">
        <v>0.89</v>
      </c>
      <c r="G151" s="2">
        <f>Prodaja[[#This Row],[Količina]]*Prodaja[[#This Row],[Cena]]</f>
        <v>17.8</v>
      </c>
      <c r="H151" s="2"/>
    </row>
    <row r="152" spans="1:8" x14ac:dyDescent="0.2">
      <c r="A152" s="1">
        <v>43824</v>
      </c>
      <c r="B152" s="1" t="str">
        <f>TEXT(A152,"mmmm")</f>
        <v>December</v>
      </c>
      <c r="C152" t="s">
        <v>11</v>
      </c>
      <c r="D152" t="s">
        <v>10</v>
      </c>
      <c r="E152">
        <v>10</v>
      </c>
      <c r="F152" s="2">
        <v>1.77</v>
      </c>
      <c r="G152" s="2">
        <f>Prodaja[[#This Row],[Količina]]*Prodaja[[#This Row],[Cena]]</f>
        <v>17.7</v>
      </c>
      <c r="H152" s="2"/>
    </row>
    <row r="153" spans="1:8" x14ac:dyDescent="0.2">
      <c r="A153" s="1">
        <v>43787</v>
      </c>
      <c r="B153" s="1" t="str">
        <f>TEXT(A153,"mmmm")</f>
        <v>November</v>
      </c>
      <c r="C153" t="s">
        <v>12</v>
      </c>
      <c r="D153" t="s">
        <v>13</v>
      </c>
      <c r="E153">
        <v>10</v>
      </c>
      <c r="F153" s="2">
        <v>1.75</v>
      </c>
      <c r="G153" s="2">
        <f>Prodaja[[#This Row],[Količina]]*Prodaja[[#This Row],[Cena]]</f>
        <v>17.5</v>
      </c>
      <c r="H153" s="2"/>
    </row>
    <row r="154" spans="1:8" x14ac:dyDescent="0.2">
      <c r="A154" s="1">
        <v>43742</v>
      </c>
      <c r="B154" s="1" t="str">
        <f>TEXT(A154,"mmmm")</f>
        <v>October</v>
      </c>
      <c r="C154" t="s">
        <v>9</v>
      </c>
      <c r="D154" t="s">
        <v>8</v>
      </c>
      <c r="E154">
        <v>10</v>
      </c>
      <c r="F154" s="2">
        <v>1.74</v>
      </c>
      <c r="G154" s="2">
        <f>Prodaja[[#This Row],[Količina]]*Prodaja[[#This Row],[Cena]]</f>
        <v>17.399999999999999</v>
      </c>
      <c r="H154" s="2"/>
    </row>
    <row r="155" spans="1:8" x14ac:dyDescent="0.2">
      <c r="A155" s="1">
        <v>43825</v>
      </c>
      <c r="B155" s="1" t="str">
        <f>TEXT(A155,"mmmm")</f>
        <v>December</v>
      </c>
      <c r="C155" t="s">
        <v>11</v>
      </c>
      <c r="D155" t="s">
        <v>10</v>
      </c>
      <c r="E155">
        <v>30</v>
      </c>
      <c r="F155" s="2">
        <v>0.56999999999999995</v>
      </c>
      <c r="G155" s="2">
        <f>Prodaja[[#This Row],[Količina]]*Prodaja[[#This Row],[Cena]]</f>
        <v>17.099999999999998</v>
      </c>
      <c r="H155" s="2"/>
    </row>
    <row r="156" spans="1:8" x14ac:dyDescent="0.2">
      <c r="A156" s="1">
        <v>43753</v>
      </c>
      <c r="B156" s="1" t="str">
        <f>TEXT(A156,"mmmm")</f>
        <v>October</v>
      </c>
      <c r="C156" t="s">
        <v>7</v>
      </c>
      <c r="D156" t="s">
        <v>13</v>
      </c>
      <c r="E156">
        <v>20</v>
      </c>
      <c r="F156" s="2">
        <v>0.8</v>
      </c>
      <c r="G156" s="2">
        <f>Prodaja[[#This Row],[Količina]]*Prodaja[[#This Row],[Cena]]</f>
        <v>16</v>
      </c>
      <c r="H156" s="2"/>
    </row>
    <row r="157" spans="1:8" x14ac:dyDescent="0.2">
      <c r="A157" s="1">
        <v>43967</v>
      </c>
      <c r="B157" s="1" t="str">
        <f>TEXT(A157,"mmmm")</f>
        <v>May</v>
      </c>
      <c r="C157" t="s">
        <v>12</v>
      </c>
      <c r="D157" t="s">
        <v>10</v>
      </c>
      <c r="E157">
        <v>10</v>
      </c>
      <c r="F157" s="2">
        <v>1.58</v>
      </c>
      <c r="G157" s="2">
        <f>Prodaja[[#This Row],[Količina]]*Prodaja[[#This Row],[Cena]]</f>
        <v>15.8</v>
      </c>
      <c r="H157" s="2"/>
    </row>
    <row r="158" spans="1:8" x14ac:dyDescent="0.2">
      <c r="A158" s="1">
        <v>43850</v>
      </c>
      <c r="B158" s="1" t="str">
        <f>TEXT(A158,"mmmm")</f>
        <v>January</v>
      </c>
      <c r="C158" t="s">
        <v>11</v>
      </c>
      <c r="D158" t="s">
        <v>13</v>
      </c>
      <c r="E158">
        <v>10</v>
      </c>
      <c r="F158" s="2">
        <v>1.58</v>
      </c>
      <c r="G158" s="2">
        <f>Prodaja[[#This Row],[Količina]]*Prodaja[[#This Row],[Cena]]</f>
        <v>15.8</v>
      </c>
      <c r="H158" s="2"/>
    </row>
    <row r="159" spans="1:8" x14ac:dyDescent="0.2">
      <c r="A159" s="1">
        <v>43602</v>
      </c>
      <c r="B159" s="1" t="str">
        <f>TEXT(A159,"mmmm")</f>
        <v>May</v>
      </c>
      <c r="C159" t="s">
        <v>12</v>
      </c>
      <c r="D159" t="s">
        <v>10</v>
      </c>
      <c r="E159">
        <v>10</v>
      </c>
      <c r="F159" s="2">
        <v>1.53</v>
      </c>
      <c r="G159" s="2">
        <f>Prodaja[[#This Row],[Količina]]*Prodaja[[#This Row],[Cena]]</f>
        <v>15.3</v>
      </c>
      <c r="H159" s="2"/>
    </row>
    <row r="160" spans="1:8" x14ac:dyDescent="0.2">
      <c r="A160" s="1">
        <v>43949</v>
      </c>
      <c r="B160" s="1" t="str">
        <f>TEXT(A160,"mmmm")</f>
        <v>April</v>
      </c>
      <c r="C160" t="s">
        <v>7</v>
      </c>
      <c r="D160" t="s">
        <v>8</v>
      </c>
      <c r="E160">
        <v>40</v>
      </c>
      <c r="F160" s="2">
        <v>0.38</v>
      </c>
      <c r="G160" s="2">
        <f>Prodaja[[#This Row],[Količina]]*Prodaja[[#This Row],[Cena]]</f>
        <v>15.2</v>
      </c>
      <c r="H160" s="2"/>
    </row>
    <row r="161" spans="1:8" x14ac:dyDescent="0.2">
      <c r="A161" s="1">
        <v>44094</v>
      </c>
      <c r="B161" s="1" t="str">
        <f>TEXT(A161,"mmmm")</f>
        <v>September</v>
      </c>
      <c r="C161" t="s">
        <v>11</v>
      </c>
      <c r="D161" t="s">
        <v>10</v>
      </c>
      <c r="E161">
        <v>100</v>
      </c>
      <c r="F161" s="2">
        <v>0.12</v>
      </c>
      <c r="G161" s="2">
        <f>Prodaja[[#This Row],[Količina]]*Prodaja[[#This Row],[Cena]]</f>
        <v>12</v>
      </c>
      <c r="H161" s="2"/>
    </row>
    <row r="162" spans="1:8" x14ac:dyDescent="0.2">
      <c r="A162" s="1">
        <v>43647</v>
      </c>
      <c r="B162" s="1" t="str">
        <f>TEXT(A162,"mmmm")</f>
        <v>July</v>
      </c>
      <c r="C162" t="s">
        <v>11</v>
      </c>
      <c r="D162" t="s">
        <v>8</v>
      </c>
      <c r="E162">
        <v>20</v>
      </c>
      <c r="F162" s="2">
        <v>0.59</v>
      </c>
      <c r="G162" s="2">
        <f>Prodaja[[#This Row],[Količina]]*Prodaja[[#This Row],[Cena]]</f>
        <v>11.799999999999999</v>
      </c>
      <c r="H162" s="2"/>
    </row>
    <row r="163" spans="1:8" x14ac:dyDescent="0.2">
      <c r="A163" s="1">
        <v>43695</v>
      </c>
      <c r="B163" s="1" t="str">
        <f>TEXT(A163,"mmmm")</f>
        <v>August</v>
      </c>
      <c r="C163" t="s">
        <v>7</v>
      </c>
      <c r="D163" t="s">
        <v>13</v>
      </c>
      <c r="E163">
        <v>20</v>
      </c>
      <c r="F163" s="2">
        <v>0.57999999999999996</v>
      </c>
      <c r="G163" s="2">
        <f>Prodaja[[#This Row],[Količina]]*Prodaja[[#This Row],[Cena]]</f>
        <v>11.6</v>
      </c>
      <c r="H163" s="2"/>
    </row>
    <row r="164" spans="1:8" x14ac:dyDescent="0.2">
      <c r="A164" s="1">
        <v>43614</v>
      </c>
      <c r="B164" s="1" t="str">
        <f>TEXT(A164,"mmmm")</f>
        <v>May</v>
      </c>
      <c r="C164" t="s">
        <v>11</v>
      </c>
      <c r="D164" t="s">
        <v>13</v>
      </c>
      <c r="E164">
        <v>10</v>
      </c>
      <c r="F164" s="2">
        <v>1.1499999999999999</v>
      </c>
      <c r="G164" s="2">
        <f>Prodaja[[#This Row],[Količina]]*Prodaja[[#This Row],[Cena]]</f>
        <v>11.5</v>
      </c>
      <c r="H164" s="2"/>
    </row>
    <row r="165" spans="1:8" x14ac:dyDescent="0.2">
      <c r="A165" s="1">
        <v>44104</v>
      </c>
      <c r="B165" s="1" t="str">
        <f>TEXT(A165,"mmmm")</f>
        <v>September</v>
      </c>
      <c r="C165" t="s">
        <v>7</v>
      </c>
      <c r="D165" t="s">
        <v>13</v>
      </c>
      <c r="E165">
        <v>30</v>
      </c>
      <c r="F165" s="2">
        <v>0.38</v>
      </c>
      <c r="G165" s="2">
        <f>Prodaja[[#This Row],[Količina]]*Prodaja[[#This Row],[Cena]]</f>
        <v>11.4</v>
      </c>
      <c r="H165" s="2"/>
    </row>
    <row r="166" spans="1:8" x14ac:dyDescent="0.2">
      <c r="A166" s="1">
        <v>43474</v>
      </c>
      <c r="B166" s="1" t="str">
        <f>TEXT(A166,"mmmm")</f>
        <v>January</v>
      </c>
      <c r="C166" t="s">
        <v>7</v>
      </c>
      <c r="D166" t="s">
        <v>10</v>
      </c>
      <c r="E166">
        <v>10</v>
      </c>
      <c r="F166" s="2">
        <v>1.01</v>
      </c>
      <c r="G166" s="2">
        <f>Prodaja[[#This Row],[Količina]]*Prodaja[[#This Row],[Cena]]</f>
        <v>10.1</v>
      </c>
      <c r="H166" s="2"/>
    </row>
    <row r="167" spans="1:8" x14ac:dyDescent="0.2">
      <c r="A167" s="1">
        <v>43934</v>
      </c>
      <c r="B167" s="1" t="str">
        <f>TEXT(A167,"mmmm")</f>
        <v>April</v>
      </c>
      <c r="C167" t="s">
        <v>11</v>
      </c>
      <c r="D167" t="s">
        <v>10</v>
      </c>
      <c r="E167">
        <v>60</v>
      </c>
      <c r="F167" s="2">
        <v>0.16</v>
      </c>
      <c r="G167" s="2">
        <f>Prodaja[[#This Row],[Količina]]*Prodaja[[#This Row],[Cena]]</f>
        <v>9.6</v>
      </c>
      <c r="H167" s="2"/>
    </row>
    <row r="168" spans="1:8" x14ac:dyDescent="0.2">
      <c r="A168" s="1">
        <v>44098</v>
      </c>
      <c r="B168" s="1" t="str">
        <f>TEXT(A168,"mmmm")</f>
        <v>September</v>
      </c>
      <c r="C168" t="s">
        <v>7</v>
      </c>
      <c r="D168" t="s">
        <v>8</v>
      </c>
      <c r="E168">
        <v>40</v>
      </c>
      <c r="F168" s="2">
        <v>0.24</v>
      </c>
      <c r="G168" s="2">
        <f>Prodaja[[#This Row],[Količina]]*Prodaja[[#This Row],[Cena]]</f>
        <v>9.6</v>
      </c>
      <c r="H168" s="2"/>
    </row>
    <row r="169" spans="1:8" x14ac:dyDescent="0.2">
      <c r="A169" s="1">
        <v>44092</v>
      </c>
      <c r="B169" s="1" t="str">
        <f>TEXT(A169,"mmmm")</f>
        <v>September</v>
      </c>
      <c r="C169" t="s">
        <v>7</v>
      </c>
      <c r="D169" t="s">
        <v>8</v>
      </c>
      <c r="E169">
        <v>30</v>
      </c>
      <c r="F169" s="2">
        <v>0.31</v>
      </c>
      <c r="G169" s="2">
        <f>Prodaja[[#This Row],[Količina]]*Prodaja[[#This Row],[Cena]]</f>
        <v>9.3000000000000007</v>
      </c>
      <c r="H169" s="2"/>
    </row>
    <row r="170" spans="1:8" x14ac:dyDescent="0.2">
      <c r="A170" s="1">
        <v>43780</v>
      </c>
      <c r="B170" s="1" t="str">
        <f>TEXT(A170,"mmmm")</f>
        <v>November</v>
      </c>
      <c r="C170" t="s">
        <v>11</v>
      </c>
      <c r="D170" t="s">
        <v>8</v>
      </c>
      <c r="E170">
        <v>10</v>
      </c>
      <c r="F170" s="2">
        <v>0.91</v>
      </c>
      <c r="G170" s="2">
        <f>Prodaja[[#This Row],[Količina]]*Prodaja[[#This Row],[Cena]]</f>
        <v>9.1</v>
      </c>
      <c r="H170" s="2"/>
    </row>
    <row r="171" spans="1:8" x14ac:dyDescent="0.2">
      <c r="A171" s="1">
        <v>43991</v>
      </c>
      <c r="B171" s="1" t="str">
        <f>TEXT(A171,"mmmm")</f>
        <v>June</v>
      </c>
      <c r="C171" t="s">
        <v>11</v>
      </c>
      <c r="D171" t="s">
        <v>8</v>
      </c>
      <c r="E171">
        <v>50</v>
      </c>
      <c r="F171" s="2">
        <v>0.15</v>
      </c>
      <c r="G171" s="2">
        <f>Prodaja[[#This Row],[Količina]]*Prodaja[[#This Row],[Cena]]</f>
        <v>7.5</v>
      </c>
      <c r="H171" s="2"/>
    </row>
    <row r="172" spans="1:8" x14ac:dyDescent="0.2">
      <c r="A172" s="1">
        <v>43580</v>
      </c>
      <c r="B172" s="1" t="str">
        <f>TEXT(A172,"mmmm")</f>
        <v>April</v>
      </c>
      <c r="C172" t="s">
        <v>12</v>
      </c>
      <c r="D172" t="s">
        <v>13</v>
      </c>
      <c r="E172">
        <v>10</v>
      </c>
      <c r="F172" s="2">
        <v>0.75</v>
      </c>
      <c r="G172" s="2">
        <f>Prodaja[[#This Row],[Količina]]*Prodaja[[#This Row],[Cena]]</f>
        <v>7.5</v>
      </c>
      <c r="H172" s="2"/>
    </row>
    <row r="173" spans="1:8" x14ac:dyDescent="0.2">
      <c r="A173" s="1">
        <v>43884</v>
      </c>
      <c r="B173" s="1" t="str">
        <f>TEXT(A173,"mmmm")</f>
        <v>February</v>
      </c>
      <c r="C173" t="s">
        <v>11</v>
      </c>
      <c r="D173" t="s">
        <v>10</v>
      </c>
      <c r="E173">
        <v>20</v>
      </c>
      <c r="F173" s="2">
        <v>0.37</v>
      </c>
      <c r="G173" s="2">
        <f>Prodaja[[#This Row],[Količina]]*Prodaja[[#This Row],[Cena]]</f>
        <v>7.4</v>
      </c>
      <c r="H173" s="2"/>
    </row>
    <row r="174" spans="1:8" x14ac:dyDescent="0.2">
      <c r="A174" s="1">
        <v>43637</v>
      </c>
      <c r="B174" s="1" t="str">
        <f>TEXT(A174,"mmmm")</f>
        <v>June</v>
      </c>
      <c r="C174" t="s">
        <v>11</v>
      </c>
      <c r="D174" t="s">
        <v>10</v>
      </c>
      <c r="E174">
        <v>10</v>
      </c>
      <c r="F174" s="2">
        <v>0.74</v>
      </c>
      <c r="G174" s="2">
        <f>Prodaja[[#This Row],[Količina]]*Prodaja[[#This Row],[Cena]]</f>
        <v>7.4</v>
      </c>
      <c r="H174" s="2"/>
    </row>
    <row r="175" spans="1:8" x14ac:dyDescent="0.2">
      <c r="A175" s="1">
        <v>43947</v>
      </c>
      <c r="B175" s="1" t="str">
        <f>TEXT(A175,"mmmm")</f>
        <v>April</v>
      </c>
      <c r="C175" t="s">
        <v>12</v>
      </c>
      <c r="D175" t="s">
        <v>8</v>
      </c>
      <c r="E175">
        <v>50</v>
      </c>
      <c r="F175" s="2">
        <v>0.13</v>
      </c>
      <c r="G175" s="2">
        <f>Prodaja[[#This Row],[Količina]]*Prodaja[[#This Row],[Cena]]</f>
        <v>6.5</v>
      </c>
      <c r="H175" s="2"/>
    </row>
    <row r="176" spans="1:8" x14ac:dyDescent="0.2">
      <c r="A176" s="1">
        <v>43948</v>
      </c>
      <c r="B176" s="1" t="str">
        <f>TEXT(A176,"mmmm")</f>
        <v>April</v>
      </c>
      <c r="C176" t="s">
        <v>7</v>
      </c>
      <c r="D176" t="s">
        <v>10</v>
      </c>
      <c r="E176">
        <v>10</v>
      </c>
      <c r="F176" s="2">
        <v>0.64</v>
      </c>
      <c r="G176" s="2">
        <f>Prodaja[[#This Row],[Količina]]*Prodaja[[#This Row],[Cena]]</f>
        <v>6.4</v>
      </c>
      <c r="H176" s="2"/>
    </row>
    <row r="177" spans="1:8" x14ac:dyDescent="0.2">
      <c r="A177" s="1">
        <v>44007</v>
      </c>
      <c r="B177" s="1" t="str">
        <f>TEXT(A177,"mmmm")</f>
        <v>June</v>
      </c>
      <c r="C177" t="s">
        <v>12</v>
      </c>
      <c r="D177" t="s">
        <v>13</v>
      </c>
      <c r="E177">
        <v>30</v>
      </c>
      <c r="F177" s="2">
        <v>0.21</v>
      </c>
      <c r="G177" s="2">
        <f>Prodaja[[#This Row],[Količina]]*Prodaja[[#This Row],[Cena]]</f>
        <v>6.3</v>
      </c>
      <c r="H177" s="2"/>
    </row>
    <row r="178" spans="1:8" x14ac:dyDescent="0.2">
      <c r="A178" s="1">
        <v>43778</v>
      </c>
      <c r="B178" s="1" t="str">
        <f>TEXT(A178,"mmmm")</f>
        <v>November</v>
      </c>
      <c r="C178" t="s">
        <v>11</v>
      </c>
      <c r="D178" t="s">
        <v>13</v>
      </c>
      <c r="E178">
        <v>10</v>
      </c>
      <c r="F178" s="2">
        <v>0.6</v>
      </c>
      <c r="G178" s="2">
        <f>Prodaja[[#This Row],[Količina]]*Prodaja[[#This Row],[Cena]]</f>
        <v>6</v>
      </c>
      <c r="H178" s="2"/>
    </row>
    <row r="179" spans="1:8" x14ac:dyDescent="0.2">
      <c r="A179" s="1">
        <v>43876</v>
      </c>
      <c r="B179" s="1" t="str">
        <f>TEXT(A179,"mmmm")</f>
        <v>February</v>
      </c>
      <c r="C179" t="s">
        <v>7</v>
      </c>
      <c r="D179" t="s">
        <v>10</v>
      </c>
      <c r="E179">
        <v>50</v>
      </c>
      <c r="F179" s="2">
        <v>0.12</v>
      </c>
      <c r="G179" s="2">
        <f>Prodaja[[#This Row],[Količina]]*Prodaja[[#This Row],[Cena]]</f>
        <v>6</v>
      </c>
      <c r="H179" s="2"/>
    </row>
    <row r="180" spans="1:8" x14ac:dyDescent="0.2">
      <c r="A180" s="1">
        <v>44067</v>
      </c>
      <c r="B180" s="1" t="str">
        <f>TEXT(A180,"mmmm")</f>
        <v>August</v>
      </c>
      <c r="C180" t="s">
        <v>7</v>
      </c>
      <c r="D180" t="s">
        <v>13</v>
      </c>
      <c r="E180">
        <v>20</v>
      </c>
      <c r="F180" s="2">
        <v>0.28999999999999998</v>
      </c>
      <c r="G180" s="2">
        <f>Prodaja[[#This Row],[Količina]]*Prodaja[[#This Row],[Cena]]</f>
        <v>5.8</v>
      </c>
      <c r="H180" s="2"/>
    </row>
    <row r="181" spans="1:8" x14ac:dyDescent="0.2">
      <c r="A181" s="1">
        <v>44028</v>
      </c>
      <c r="B181" s="1" t="str">
        <f>TEXT(A181,"mmmm")</f>
        <v>July</v>
      </c>
      <c r="C181" t="s">
        <v>12</v>
      </c>
      <c r="D181" t="s">
        <v>13</v>
      </c>
      <c r="E181">
        <v>20</v>
      </c>
      <c r="F181" s="2">
        <v>0.26</v>
      </c>
      <c r="G181" s="2">
        <f>Prodaja[[#This Row],[Količina]]*Prodaja[[#This Row],[Cena]]</f>
        <v>5.2</v>
      </c>
      <c r="H181" s="2"/>
    </row>
    <row r="182" spans="1:8" x14ac:dyDescent="0.2">
      <c r="A182" s="1">
        <v>43843</v>
      </c>
      <c r="B182" s="1" t="str">
        <f>TEXT(A182,"mmmm")</f>
        <v>January</v>
      </c>
      <c r="C182" t="s">
        <v>11</v>
      </c>
      <c r="D182" t="s">
        <v>8</v>
      </c>
      <c r="E182">
        <v>100</v>
      </c>
      <c r="F182" s="2">
        <v>0.05</v>
      </c>
      <c r="G182" s="2">
        <f>Prodaja[[#This Row],[Količina]]*Prodaja[[#This Row],[Cena]]</f>
        <v>5</v>
      </c>
      <c r="H182" s="2"/>
    </row>
    <row r="183" spans="1:8" x14ac:dyDescent="0.2">
      <c r="A183" s="1">
        <v>43572</v>
      </c>
      <c r="B183" s="1" t="str">
        <f>TEXT(A183,"mmmm")</f>
        <v>April</v>
      </c>
      <c r="C183" t="s">
        <v>12</v>
      </c>
      <c r="D183" t="s">
        <v>8</v>
      </c>
      <c r="E183">
        <v>10</v>
      </c>
      <c r="F183" s="2">
        <v>0.5</v>
      </c>
      <c r="G183" s="2">
        <f>Prodaja[[#This Row],[Količina]]*Prodaja[[#This Row],[Cena]]</f>
        <v>5</v>
      </c>
      <c r="H183" s="2"/>
    </row>
    <row r="184" spans="1:8" x14ac:dyDescent="0.2">
      <c r="A184" s="1">
        <v>43577</v>
      </c>
      <c r="B184" s="1" t="str">
        <f>TEXT(A184,"mmmm")</f>
        <v>April</v>
      </c>
      <c r="C184" t="s">
        <v>11</v>
      </c>
      <c r="D184" t="s">
        <v>8</v>
      </c>
      <c r="E184">
        <v>20</v>
      </c>
      <c r="F184" s="2">
        <v>0.25</v>
      </c>
      <c r="G184" s="2">
        <f>Prodaja[[#This Row],[Količina]]*Prodaja[[#This Row],[Cena]]</f>
        <v>5</v>
      </c>
      <c r="H184" s="2"/>
    </row>
    <row r="185" spans="1:8" x14ac:dyDescent="0.2">
      <c r="A185" s="1">
        <v>43628</v>
      </c>
      <c r="B185" s="1" t="str">
        <f>TEXT(A185,"mmmm")</f>
        <v>June</v>
      </c>
      <c r="C185" t="s">
        <v>12</v>
      </c>
      <c r="D185" t="s">
        <v>10</v>
      </c>
      <c r="E185">
        <v>30</v>
      </c>
      <c r="F185" s="2">
        <v>0.16</v>
      </c>
      <c r="G185" s="2">
        <f>Prodaja[[#This Row],[Količina]]*Prodaja[[#This Row],[Cena]]</f>
        <v>4.8</v>
      </c>
      <c r="H185" s="2"/>
    </row>
    <row r="186" spans="1:8" x14ac:dyDescent="0.2">
      <c r="A186" s="1">
        <v>43467</v>
      </c>
      <c r="B186" s="1" t="str">
        <f>TEXT(A186,"mmmm")</f>
        <v>January</v>
      </c>
      <c r="C186" t="s">
        <v>12</v>
      </c>
      <c r="D186" t="s">
        <v>8</v>
      </c>
      <c r="E186">
        <v>10</v>
      </c>
      <c r="F186" s="2">
        <v>0.46</v>
      </c>
      <c r="G186" s="2">
        <f>Prodaja[[#This Row],[Količina]]*Prodaja[[#This Row],[Cena]]</f>
        <v>4.6000000000000005</v>
      </c>
      <c r="H186" s="2"/>
    </row>
    <row r="187" spans="1:8" x14ac:dyDescent="0.2">
      <c r="A187" s="1">
        <v>43470</v>
      </c>
      <c r="B187" s="1" t="str">
        <f>TEXT(A187,"mmmm")</f>
        <v>January</v>
      </c>
      <c r="C187" t="s">
        <v>12</v>
      </c>
      <c r="D187" t="s">
        <v>10</v>
      </c>
      <c r="E187">
        <v>70</v>
      </c>
      <c r="F187" s="2">
        <v>0.06</v>
      </c>
      <c r="G187" s="2">
        <f>Prodaja[[#This Row],[Količina]]*Prodaja[[#This Row],[Cena]]</f>
        <v>4.2</v>
      </c>
      <c r="H187" s="2"/>
    </row>
    <row r="188" spans="1:8" x14ac:dyDescent="0.2">
      <c r="A188" s="1">
        <v>43880</v>
      </c>
      <c r="B188" s="1" t="str">
        <f>TEXT(A188,"mmmm")</f>
        <v>February</v>
      </c>
      <c r="C188" t="s">
        <v>7</v>
      </c>
      <c r="D188" t="s">
        <v>13</v>
      </c>
      <c r="E188">
        <v>20</v>
      </c>
      <c r="F188" s="2">
        <v>0.2</v>
      </c>
      <c r="G188" s="2">
        <f>Prodaja[[#This Row],[Količina]]*Prodaja[[#This Row],[Cena]]</f>
        <v>4</v>
      </c>
      <c r="H188" s="2"/>
    </row>
    <row r="189" spans="1:8" x14ac:dyDescent="0.2">
      <c r="A189" s="1">
        <v>43924</v>
      </c>
      <c r="B189" s="1" t="str">
        <f>TEXT(A189,"mmmm")</f>
        <v>April</v>
      </c>
      <c r="C189" t="s">
        <v>11</v>
      </c>
      <c r="D189" t="s">
        <v>10</v>
      </c>
      <c r="E189">
        <v>30</v>
      </c>
      <c r="F189" s="2">
        <v>0.12</v>
      </c>
      <c r="G189" s="2">
        <f>Prodaja[[#This Row],[Količina]]*Prodaja[[#This Row],[Cena]]</f>
        <v>3.5999999999999996</v>
      </c>
      <c r="H189" s="2"/>
    </row>
    <row r="190" spans="1:8" x14ac:dyDescent="0.2">
      <c r="A190" s="1">
        <v>43810</v>
      </c>
      <c r="B190" s="1" t="str">
        <f>TEXT(A190,"mmmm")</f>
        <v>December</v>
      </c>
      <c r="C190" t="s">
        <v>11</v>
      </c>
      <c r="D190" t="s">
        <v>10</v>
      </c>
      <c r="E190">
        <v>40</v>
      </c>
      <c r="F190" s="2">
        <v>0.08</v>
      </c>
      <c r="G190" s="2">
        <f>Prodaja[[#This Row],[Količina]]*Prodaja[[#This Row],[Cena]]</f>
        <v>3.2</v>
      </c>
      <c r="H190" s="2"/>
    </row>
    <row r="191" spans="1:8" x14ac:dyDescent="0.2">
      <c r="A191" s="1">
        <v>43975</v>
      </c>
      <c r="B191" s="1" t="str">
        <f>TEXT(A191,"mmmm")</f>
        <v>May</v>
      </c>
      <c r="C191" t="s">
        <v>7</v>
      </c>
      <c r="D191" t="s">
        <v>8</v>
      </c>
      <c r="E191">
        <v>40</v>
      </c>
      <c r="F191" s="2">
        <v>0.08</v>
      </c>
      <c r="G191" s="2">
        <f>Prodaja[[#This Row],[Količina]]*Prodaja[[#This Row],[Cena]]</f>
        <v>3.2</v>
      </c>
      <c r="H191" s="2"/>
    </row>
    <row r="192" spans="1:8" x14ac:dyDescent="0.2">
      <c r="A192" s="1">
        <v>43504</v>
      </c>
      <c r="B192" s="1" t="str">
        <f>TEXT(A192,"mmmm")</f>
        <v>February</v>
      </c>
      <c r="C192" t="s">
        <v>11</v>
      </c>
      <c r="D192" t="s">
        <v>8</v>
      </c>
      <c r="E192">
        <v>20</v>
      </c>
      <c r="F192" s="2">
        <v>0.14000000000000001</v>
      </c>
      <c r="G192" s="2">
        <f>Prodaja[[#This Row],[Količina]]*Prodaja[[#This Row],[Cena]]</f>
        <v>2.8000000000000003</v>
      </c>
      <c r="H192" s="2"/>
    </row>
    <row r="193" spans="1:8" x14ac:dyDescent="0.2">
      <c r="A193" s="1">
        <v>43473</v>
      </c>
      <c r="B193" s="1" t="str">
        <f>TEXT(A193,"mmmm")</f>
        <v>January</v>
      </c>
      <c r="C193" t="s">
        <v>12</v>
      </c>
      <c r="D193" t="s">
        <v>13</v>
      </c>
      <c r="E193">
        <v>40</v>
      </c>
      <c r="F193" s="2">
        <v>7.0000000000000007E-2</v>
      </c>
      <c r="G193" s="2">
        <f>Prodaja[[#This Row],[Količina]]*Prodaja[[#This Row],[Cena]]</f>
        <v>2.8000000000000003</v>
      </c>
      <c r="H193" s="2"/>
    </row>
    <row r="194" spans="1:8" x14ac:dyDescent="0.2">
      <c r="A194" s="1">
        <v>43713</v>
      </c>
      <c r="B194" s="1" t="str">
        <f>TEXT(A194,"mmmm")</f>
        <v>September</v>
      </c>
      <c r="C194" t="s">
        <v>12</v>
      </c>
      <c r="D194" t="s">
        <v>13</v>
      </c>
      <c r="E194">
        <v>30</v>
      </c>
      <c r="F194" s="2">
        <v>0.09</v>
      </c>
      <c r="G194" s="2">
        <f>Prodaja[[#This Row],[Količina]]*Prodaja[[#This Row],[Cena]]</f>
        <v>2.6999999999999997</v>
      </c>
      <c r="H194" s="2"/>
    </row>
    <row r="195" spans="1:8" x14ac:dyDescent="0.2">
      <c r="A195" s="1">
        <v>43992</v>
      </c>
      <c r="B195" s="1" t="str">
        <f>TEXT(A195,"mmmm")</f>
        <v>June</v>
      </c>
      <c r="C195" t="s">
        <v>12</v>
      </c>
      <c r="D195" t="s">
        <v>8</v>
      </c>
      <c r="E195">
        <v>80</v>
      </c>
      <c r="F195" s="2">
        <v>0.02</v>
      </c>
      <c r="G195" s="2">
        <f>Prodaja[[#This Row],[Količina]]*Prodaja[[#This Row],[Cena]]</f>
        <v>1.6</v>
      </c>
      <c r="H195" s="2"/>
    </row>
    <row r="196" spans="1:8" x14ac:dyDescent="0.2">
      <c r="A196" s="1">
        <v>43641</v>
      </c>
      <c r="B196" s="1" t="str">
        <f>TEXT(A196,"mmmm")</f>
        <v>June</v>
      </c>
      <c r="C196" t="s">
        <v>12</v>
      </c>
      <c r="D196" t="s">
        <v>13</v>
      </c>
      <c r="E196">
        <v>70</v>
      </c>
      <c r="F196" s="2">
        <v>0.02</v>
      </c>
      <c r="G196" s="2">
        <f>Prodaja[[#This Row],[Količina]]*Prodaja[[#This Row],[Cena]]</f>
        <v>1.4000000000000001</v>
      </c>
      <c r="H196" s="2"/>
    </row>
    <row r="197" spans="1:8" x14ac:dyDescent="0.2">
      <c r="A197" s="1">
        <v>44075</v>
      </c>
      <c r="B197" s="1" t="str">
        <f>TEXT(A197,"mmmm")</f>
        <v>September</v>
      </c>
      <c r="C197" t="s">
        <v>7</v>
      </c>
      <c r="D197" t="s">
        <v>10</v>
      </c>
      <c r="E197">
        <v>10</v>
      </c>
      <c r="F197" s="2">
        <v>0.11</v>
      </c>
      <c r="G197" s="2">
        <f>Prodaja[[#This Row],[Količina]]*Prodaja[[#This Row],[Cena]]</f>
        <v>1.1000000000000001</v>
      </c>
      <c r="H197" s="2"/>
    </row>
    <row r="198" spans="1:8" x14ac:dyDescent="0.2">
      <c r="A198" s="1">
        <v>44019</v>
      </c>
      <c r="B198" s="1" t="str">
        <f>TEXT(A198,"mmmm")</f>
        <v>July</v>
      </c>
      <c r="C198" t="s">
        <v>12</v>
      </c>
      <c r="D198" t="s">
        <v>8</v>
      </c>
      <c r="E198">
        <v>10</v>
      </c>
      <c r="F198" s="2">
        <v>0.1</v>
      </c>
      <c r="G198" s="2">
        <f>Prodaja[[#This Row],[Količina]]*Prodaja[[#This Row],[Cena]]</f>
        <v>1</v>
      </c>
      <c r="H198" s="2"/>
    </row>
    <row r="199" spans="1:8" x14ac:dyDescent="0.2">
      <c r="A199" s="1">
        <v>44040</v>
      </c>
      <c r="B199" s="1" t="str">
        <f>TEXT(A199,"mmmm")</f>
        <v>July</v>
      </c>
      <c r="C199" t="s">
        <v>11</v>
      </c>
      <c r="D199" t="s">
        <v>10</v>
      </c>
      <c r="E199">
        <v>100</v>
      </c>
      <c r="F199" s="2">
        <v>0.01</v>
      </c>
      <c r="G199" s="2">
        <f>Prodaja[[#This Row],[Količina]]*Prodaja[[#This Row],[Cena]]</f>
        <v>1</v>
      </c>
      <c r="H199" s="2"/>
    </row>
    <row r="200" spans="1:8" x14ac:dyDescent="0.2">
      <c r="A200" s="1">
        <v>43963</v>
      </c>
      <c r="B200" s="1" t="str">
        <f>TEXT(A200,"mmmm")</f>
        <v>May</v>
      </c>
      <c r="C200" t="s">
        <v>7</v>
      </c>
      <c r="D200" t="s">
        <v>13</v>
      </c>
      <c r="E200">
        <v>20</v>
      </c>
      <c r="F200" s="2">
        <v>0.04</v>
      </c>
      <c r="G200" s="2">
        <f>Prodaja[[#This Row],[Količina]]*Prodaja[[#This Row],[Cena]]</f>
        <v>0.8</v>
      </c>
      <c r="H200" s="2"/>
    </row>
    <row r="201" spans="1:8" x14ac:dyDescent="0.2">
      <c r="A201" s="1">
        <v>43909</v>
      </c>
      <c r="B201" s="1" t="str">
        <f>TEXT(A201,"mmmm")</f>
        <v>March</v>
      </c>
      <c r="C201" t="s">
        <v>11</v>
      </c>
      <c r="D201" t="s">
        <v>10</v>
      </c>
      <c r="E201">
        <v>20</v>
      </c>
      <c r="F201" s="2">
        <v>0.03</v>
      </c>
      <c r="G201" s="2">
        <f>Prodaja[[#This Row],[Količina]]*Prodaja[[#This Row],[Cena]]</f>
        <v>0.6</v>
      </c>
      <c r="H201" s="2"/>
    </row>
    <row r="202" spans="1:8" x14ac:dyDescent="0.2">
      <c r="A202" t="s">
        <v>6</v>
      </c>
      <c r="B202"/>
      <c r="D202">
        <f>SUBTOTAL(103,Prodaja[Izdelek])</f>
        <v>200</v>
      </c>
      <c r="E202">
        <f>SUBTOTAL(101,Prodaja[Količina])</f>
        <v>54.65</v>
      </c>
      <c r="F202" s="2">
        <f>SUBTOTAL(104,Prodaja[Cena])</f>
        <v>2.99</v>
      </c>
      <c r="G202"/>
      <c r="H202" s="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166D-FD50-1544-8055-C92CDB3F779D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6D2B-FBB4-1A49-99A2-AE5B610F93BD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700-F362-6245-87A0-C6EBB1FA0A7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Analiza</vt:lpstr>
      <vt:lpstr>Podatki</vt:lpstr>
      <vt:lpstr>May 2020</vt:lpstr>
      <vt:lpstr>October 2019</vt:lpstr>
      <vt:lpstr>November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2020-11-13T09:14:45Z</dcterms:created>
  <dcterms:modified xsi:type="dcterms:W3CDTF">2020-11-13T09:50:19Z</dcterms:modified>
</cp:coreProperties>
</file>